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40" activeTab="1"/>
  </bookViews>
  <sheets>
    <sheet name="протокол (на сайт)" sheetId="1" r:id="rId1"/>
    <sheet name="протокол" sheetId="2" r:id="rId2"/>
  </sheets>
  <definedNames>
    <definedName name="_xlnm._FilterDatabase" localSheetId="1" hidden="1">'протокол'!$B$5:$S$5</definedName>
    <definedName name="_xlnm._FilterDatabase" localSheetId="0" hidden="1">'протокол (на сайт)'!$B$5:$Q$5</definedName>
    <definedName name="Excel_BuiltIn__FilterDatabase_3_1" localSheetId="1">#REF!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1">'протокол'!$5:$5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<sst xmlns="http://schemas.openxmlformats.org/spreadsheetml/2006/main" count="299" uniqueCount="90">
  <si>
    <t>№ пп</t>
  </si>
  <si>
    <t>код</t>
  </si>
  <si>
    <t>Предмет</t>
  </si>
  <si>
    <t>Класс</t>
  </si>
  <si>
    <t>максимальная сумма</t>
  </si>
  <si>
    <t>Председатель жюри:</t>
  </si>
  <si>
    <t>Члены жюри: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</si>
  <si>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</si>
  <si>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</si>
  <si>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</si>
  <si>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</si>
  <si>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</si>
  <si>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</si>
  <si>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</si>
  <si>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</si>
  <si>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ФИО учащегося
(полностью)</t>
  </si>
  <si>
    <t>ФИО учителя, подготовившего уч-ка (полностью)</t>
  </si>
  <si>
    <t>Приложение № 5                                         
к приказу департамента образования 
от 06.09.2023  №  296-пк/3.2</t>
  </si>
  <si>
    <t>Приложение № 5*                                            
к приказу департамента образования 
от 06.09.2023  №  296-пк/3.2</t>
  </si>
  <si>
    <t>Абдурахманов Роман Вадимович</t>
  </si>
  <si>
    <t>Алышева Яна Александровна</t>
  </si>
  <si>
    <t>Байкова Ярослава Романовна</t>
  </si>
  <si>
    <t>Бурыкина Варвара Сергеевна</t>
  </si>
  <si>
    <t>Бышова Алёна Александровна</t>
  </si>
  <si>
    <t>Горюшкина Ирина Александровна</t>
  </si>
  <si>
    <t>Дробот Диана Денисовна</t>
  </si>
  <si>
    <t>Каюкова Арина Алексеевна</t>
  </si>
  <si>
    <t>Луценко Александра Александровна</t>
  </si>
  <si>
    <t>Макулов Иван Андреевич</t>
  </si>
  <si>
    <t>Медведева Азалия Ильдаровна</t>
  </si>
  <si>
    <t>Мельникова Алиса Дмитриевна</t>
  </si>
  <si>
    <t>Моисеева Софья Юрьевна</t>
  </si>
  <si>
    <t>Панов Сергей Сергеевич</t>
  </si>
  <si>
    <t>Парамонова Ксения Алексеевна</t>
  </si>
  <si>
    <t>Пентешин Роман Евгеньевич</t>
  </si>
  <si>
    <t>Полякова Дарья Денисовна</t>
  </si>
  <si>
    <t>Потапова Екатерина Дмитриевна</t>
  </si>
  <si>
    <t>Пятова Алина Михайловна</t>
  </si>
  <si>
    <t>Рузанова Ярослава Дмитриевна</t>
  </si>
  <si>
    <t>Румянцев Иван Сергеевич</t>
  </si>
  <si>
    <t>Тарыкина Василиса Дмитриевна</t>
  </si>
  <si>
    <t>Титова Злата Андреевна</t>
  </si>
  <si>
    <t>Щуцкий Ярослав Ильич</t>
  </si>
  <si>
    <t>А-30</t>
  </si>
  <si>
    <t>А-31</t>
  </si>
  <si>
    <t>А-32</t>
  </si>
  <si>
    <t>А-33</t>
  </si>
  <si>
    <t>А-34</t>
  </si>
  <si>
    <t>А-35</t>
  </si>
  <si>
    <t>А-36</t>
  </si>
  <si>
    <t>А-37</t>
  </si>
  <si>
    <t>А-38</t>
  </si>
  <si>
    <t>А-39</t>
  </si>
  <si>
    <t>А-40</t>
  </si>
  <si>
    <t>А-41</t>
  </si>
  <si>
    <t>А-42</t>
  </si>
  <si>
    <t>А-43</t>
  </si>
  <si>
    <t>А-44</t>
  </si>
  <si>
    <t>А-45</t>
  </si>
  <si>
    <t>А-46</t>
  </si>
  <si>
    <t>А-47</t>
  </si>
  <si>
    <t>А-48</t>
  </si>
  <si>
    <t>А-49</t>
  </si>
  <si>
    <t>А-50</t>
  </si>
  <si>
    <t>А-51</t>
  </si>
  <si>
    <t>А-52</t>
  </si>
  <si>
    <t>А-56</t>
  </si>
  <si>
    <t>английский язык</t>
  </si>
  <si>
    <t>м</t>
  </si>
  <si>
    <t>ж</t>
  </si>
  <si>
    <t>9м1</t>
  </si>
  <si>
    <t>10У</t>
  </si>
  <si>
    <t>10Т</t>
  </si>
  <si>
    <t>11т</t>
  </si>
  <si>
    <t>9М2</t>
  </si>
  <si>
    <t>9г</t>
  </si>
  <si>
    <t>Киселева Галина Никколаевна</t>
  </si>
  <si>
    <t>Рубцова Наталья Алексеевна</t>
  </si>
  <si>
    <t>от 21.09. 2023 г.</t>
  </si>
  <si>
    <t>Островская Снежана Олеговна</t>
  </si>
  <si>
    <t>Меньшова Марина Викторовна</t>
  </si>
  <si>
    <t>11Т</t>
  </si>
  <si>
    <t>Протокол школьного этапа Всероссийской олимпиады школьников в 2023/2024 учебном году  английскому языку
по английскому языку в  9-11 классах</t>
  </si>
  <si>
    <t>Киселева Г.Н.</t>
  </si>
  <si>
    <t>Егорова М.А.</t>
  </si>
  <si>
    <t xml:space="preserve">Рубцова Н.А. </t>
  </si>
  <si>
    <t>от 21 сентября 2023 г.</t>
  </si>
  <si>
    <t>Протокол школьного этапа Всероссийской олимпиады школьников в 2023/2024 учебном году       
по английскому языку  в  9-11 классах</t>
  </si>
  <si>
    <t xml:space="preserve">победитель </t>
  </si>
  <si>
    <t>победитль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</si>
</sst>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b/>
      <sz val="11"/>
      <color rgb="FFC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3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3" fillId="0" borderId="0" xfId="57" applyFont="1">
      <alignment/>
      <protection/>
    </xf>
    <xf numFmtId="0" fontId="24" fillId="0" borderId="0" xfId="57" applyFont="1" applyBorder="1" applyAlignment="1">
      <alignment horizontal="center" vertical="top" wrapText="1"/>
      <protection/>
    </xf>
    <xf numFmtId="0" fontId="25" fillId="0" borderId="0" xfId="57" applyFont="1" applyBorder="1" applyAlignment="1">
      <alignment horizontal="center" vertical="top" wrapText="1"/>
      <protection/>
    </xf>
    <xf numFmtId="0" fontId="23" fillId="0" borderId="10" xfId="57" applyFont="1" applyBorder="1">
      <alignment/>
      <protection/>
    </xf>
    <xf numFmtId="49" fontId="24" fillId="0" borderId="10" xfId="57" applyNumberFormat="1" applyFont="1" applyBorder="1" applyAlignment="1">
      <alignment horizontal="center" vertical="center" wrapText="1"/>
      <protection/>
    </xf>
    <xf numFmtId="0" fontId="23" fillId="0" borderId="10" xfId="57" applyNumberFormat="1" applyFont="1" applyBorder="1" applyAlignment="1">
      <alignment horizontal="center" vertical="top"/>
      <protection/>
    </xf>
    <xf numFmtId="0" fontId="25" fillId="0" borderId="10" xfId="57" applyNumberFormat="1" applyFont="1" applyBorder="1" applyAlignment="1">
      <alignment horizontal="center" vertical="top"/>
      <protection/>
    </xf>
    <xf numFmtId="0" fontId="23" fillId="0" borderId="10" xfId="57" applyFont="1" applyBorder="1" applyAlignment="1">
      <alignment horizontal="center" vertical="top"/>
      <protection/>
    </xf>
    <xf numFmtId="0" fontId="23" fillId="0" borderId="0" xfId="57" applyFont="1" applyAlignment="1">
      <alignment horizontal="center" vertical="top"/>
      <protection/>
    </xf>
    <xf numFmtId="0" fontId="25" fillId="0" borderId="0" xfId="57" applyFont="1" applyAlignment="1">
      <alignment horizontal="center" vertical="top"/>
      <protection/>
    </xf>
    <xf numFmtId="0" fontId="23" fillId="0" borderId="0" xfId="57" applyFont="1" applyFill="1" applyBorder="1" applyAlignment="1">
      <alignment horizontal="left" wrapText="1"/>
      <protection/>
    </xf>
    <xf numFmtId="0" fontId="25" fillId="0" borderId="0" xfId="57" applyFont="1" applyFill="1" applyBorder="1" applyAlignment="1">
      <alignment horizontal="center" wrapText="1"/>
      <protection/>
    </xf>
    <xf numFmtId="0" fontId="23" fillId="0" borderId="0" xfId="57" applyFont="1" applyFill="1" applyBorder="1" applyAlignment="1">
      <alignment horizontal="center" vertical="top" wrapText="1"/>
      <protection/>
    </xf>
    <xf numFmtId="0" fontId="23" fillId="0" borderId="10" xfId="57" applyFont="1" applyFill="1" applyBorder="1" applyAlignment="1">
      <alignment horizontal="center" vertical="top" wrapText="1"/>
      <protection/>
    </xf>
    <xf numFmtId="0" fontId="23" fillId="0" borderId="0" xfId="57" applyFont="1" applyFill="1" applyAlignment="1">
      <alignment horizontal="left" wrapText="1"/>
      <protection/>
    </xf>
    <xf numFmtId="0" fontId="25" fillId="0" borderId="0" xfId="57" applyFont="1" applyFill="1" applyAlignment="1">
      <alignment horizontal="center" wrapText="1"/>
      <protection/>
    </xf>
    <xf numFmtId="0" fontId="23" fillId="0" borderId="0" xfId="57" applyFont="1" applyFill="1" applyAlignment="1">
      <alignment horizontal="center" vertical="top" wrapText="1"/>
      <protection/>
    </xf>
    <xf numFmtId="0" fontId="23" fillId="24" borderId="0" xfId="57" applyFont="1" applyFill="1" applyAlignment="1">
      <alignment horizontal="center"/>
      <protection/>
    </xf>
    <xf numFmtId="0" fontId="23" fillId="24" borderId="10" xfId="57" applyFont="1" applyFill="1" applyBorder="1" applyAlignment="1">
      <alignment horizontal="center"/>
      <protection/>
    </xf>
    <xf numFmtId="0" fontId="22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/>
    </xf>
    <xf numFmtId="0" fontId="23" fillId="0" borderId="0" xfId="57" applyFont="1" applyFill="1" applyAlignment="1">
      <alignment horizontal="right"/>
      <protection/>
    </xf>
    <xf numFmtId="0" fontId="23" fillId="0" borderId="11" xfId="57" applyNumberFormat="1" applyFont="1" applyBorder="1" applyAlignment="1">
      <alignment horizontal="center" vertical="top"/>
      <protection/>
    </xf>
    <xf numFmtId="0" fontId="25" fillId="0" borderId="11" xfId="57" applyNumberFormat="1" applyFont="1" applyBorder="1" applyAlignment="1">
      <alignment horizontal="center" vertical="top"/>
      <protection/>
    </xf>
    <xf numFmtId="0" fontId="25" fillId="0" borderId="11" xfId="57" applyFont="1" applyFill="1" applyBorder="1" applyAlignment="1">
      <alignment horizontal="center" vertical="top" wrapText="1"/>
      <protection/>
    </xf>
    <xf numFmtId="0" fontId="23" fillId="0" borderId="11" xfId="57" applyNumberFormat="1" applyFont="1" applyFill="1" applyBorder="1" applyAlignment="1">
      <alignment horizontal="center" vertical="top" wrapText="1"/>
      <protection/>
    </xf>
    <xf numFmtId="0" fontId="23" fillId="0" borderId="11" xfId="57" applyFont="1" applyFill="1" applyBorder="1" applyAlignment="1">
      <alignment horizontal="center" vertical="top" wrapText="1"/>
      <protection/>
    </xf>
    <xf numFmtId="0" fontId="23" fillId="0" borderId="11" xfId="57" applyFont="1" applyBorder="1">
      <alignment/>
      <protection/>
    </xf>
    <xf numFmtId="0" fontId="23" fillId="24" borderId="11" xfId="57" applyFont="1" applyFill="1" applyBorder="1" applyAlignment="1">
      <alignment horizontal="center"/>
      <protection/>
    </xf>
    <xf numFmtId="9" fontId="0" fillId="24" borderId="11" xfId="62" applyNumberFormat="1" applyFill="1" applyBorder="1" applyAlignment="1">
      <alignment horizontal="center"/>
    </xf>
    <xf numFmtId="49" fontId="24" fillId="0" borderId="0" xfId="57" applyNumberFormat="1" applyFont="1" applyBorder="1" applyAlignment="1">
      <alignment horizontal="center" vertical="center" wrapText="1"/>
      <protection/>
    </xf>
    <xf numFmtId="0" fontId="23" fillId="25" borderId="10" xfId="57" applyFont="1" applyFill="1" applyBorder="1" applyAlignment="1">
      <alignment horizontal="left" wrapText="1"/>
      <protection/>
    </xf>
    <xf numFmtId="0" fontId="23" fillId="25" borderId="10" xfId="56" applyNumberFormat="1" applyFont="1" applyFill="1" applyBorder="1" applyAlignment="1">
      <alignment horizontal="left" vertical="top" wrapText="1"/>
      <protection/>
    </xf>
    <xf numFmtId="0" fontId="34" fillId="0" borderId="0" xfId="0" applyFont="1" applyAlignment="1">
      <alignment horizontal="center" vertical="top"/>
    </xf>
    <xf numFmtId="49" fontId="22" fillId="0" borderId="10" xfId="0" applyNumberFormat="1" applyFont="1" applyBorder="1" applyAlignment="1">
      <alignment horizontal="center" vertical="center" wrapText="1"/>
    </xf>
    <xf numFmtId="14" fontId="27" fillId="24" borderId="10" xfId="0" applyNumberFormat="1" applyFont="1" applyFill="1" applyBorder="1" applyAlignment="1">
      <alignment horizontal="center" vertical="top" wrapText="1"/>
    </xf>
    <xf numFmtId="14" fontId="27" fillId="0" borderId="10" xfId="0" applyNumberFormat="1" applyFont="1" applyBorder="1" applyAlignment="1">
      <alignment horizontal="center" vertical="top" wrapText="1"/>
    </xf>
    <xf numFmtId="0" fontId="34" fillId="0" borderId="0" xfId="0" applyFont="1" applyAlignment="1">
      <alignment horizontal="centerContinuous" vertical="top"/>
    </xf>
    <xf numFmtId="0" fontId="23" fillId="0" borderId="0" xfId="57" applyFont="1" applyAlignment="1">
      <alignment horizontal="centerContinuous"/>
      <protection/>
    </xf>
    <xf numFmtId="0" fontId="23" fillId="24" borderId="0" xfId="57" applyFont="1" applyFill="1" applyAlignment="1">
      <alignment horizontal="centerContinuous"/>
      <protection/>
    </xf>
    <xf numFmtId="0" fontId="25" fillId="24" borderId="0" xfId="57" applyFont="1" applyFill="1" applyAlignment="1">
      <alignment horizontal="centerContinuous" vertical="top"/>
      <protection/>
    </xf>
    <xf numFmtId="0" fontId="23" fillId="0" borderId="12" xfId="57" applyFont="1" applyBorder="1" applyAlignment="1">
      <alignment horizontal="centerContinuous" vertical="top"/>
      <protection/>
    </xf>
    <xf numFmtId="49" fontId="22" fillId="24" borderId="13" xfId="0" applyNumberFormat="1" applyFont="1" applyFill="1" applyBorder="1" applyAlignment="1">
      <alignment horizontal="center" vertical="center" wrapText="1"/>
    </xf>
    <xf numFmtId="0" fontId="23" fillId="25" borderId="10" xfId="57" applyNumberFormat="1" applyFont="1" applyFill="1" applyBorder="1" applyAlignment="1">
      <alignment horizontal="left" wrapText="1"/>
      <protection/>
    </xf>
    <xf numFmtId="49" fontId="35" fillId="25" borderId="10" xfId="57" applyNumberFormat="1" applyFont="1" applyFill="1" applyBorder="1" applyAlignment="1">
      <alignment horizontal="center" vertical="center" wrapText="1"/>
      <protection/>
    </xf>
    <xf numFmtId="0" fontId="23" fillId="0" borderId="0" xfId="57" applyFont="1" applyFill="1" applyBorder="1" applyAlignment="1">
      <alignment horizontal="left"/>
      <protection/>
    </xf>
    <xf numFmtId="0" fontId="23" fillId="0" borderId="0" xfId="57" applyFont="1" applyFill="1" applyAlignment="1">
      <alignment horizontal="left"/>
      <protection/>
    </xf>
    <xf numFmtId="0" fontId="36" fillId="0" borderId="0" xfId="0" applyFont="1" applyAlignment="1">
      <alignment/>
    </xf>
    <xf numFmtId="0" fontId="28" fillId="0" borderId="0" xfId="0" applyFont="1" applyAlignment="1">
      <alignment/>
    </xf>
    <xf numFmtId="14" fontId="34" fillId="0" borderId="10" xfId="0" applyNumberFormat="1" applyFont="1" applyBorder="1" applyAlignment="1">
      <alignment horizontal="centerContinuous"/>
    </xf>
    <xf numFmtId="14" fontId="34" fillId="0" borderId="10" xfId="0" applyNumberFormat="1" applyFont="1" applyBorder="1" applyAlignment="1">
      <alignment horizontal="center" vertical="top"/>
    </xf>
    <xf numFmtId="0" fontId="26" fillId="0" borderId="11" xfId="57" applyFont="1" applyFill="1" applyBorder="1" applyAlignment="1">
      <alignment horizontal="center" wrapText="1"/>
      <protection/>
    </xf>
    <xf numFmtId="0" fontId="23" fillId="25" borderId="11" xfId="57" applyFont="1" applyFill="1" applyBorder="1" applyAlignment="1">
      <alignment horizontal="left" wrapText="1"/>
      <protection/>
    </xf>
    <xf numFmtId="0" fontId="37" fillId="0" borderId="0" xfId="0" applyFont="1" applyFill="1" applyAlignment="1">
      <alignment vertical="top" wrapText="1"/>
    </xf>
    <xf numFmtId="0" fontId="24" fillId="0" borderId="14" xfId="57" applyFont="1" applyBorder="1" applyAlignment="1">
      <alignment horizontal="center"/>
      <protection/>
    </xf>
    <xf numFmtId="0" fontId="24" fillId="0" borderId="15" xfId="57" applyFont="1" applyBorder="1" applyAlignment="1">
      <alignment horizontal="center"/>
      <protection/>
    </xf>
    <xf numFmtId="0" fontId="24" fillId="0" borderId="13" xfId="57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тоги город 9-11" xfId="56"/>
    <cellStyle name="Обычный_Прил 3 Призеры района 2012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30"/>
  <sheetViews>
    <sheetView zoomScale="80" zoomScaleNormal="80" zoomScalePageLayoutView="0" workbookViewId="0" topLeftCell="A1">
      <pane xSplit="1" ySplit="5" topLeftCell="B1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4" sqref="S24"/>
    </sheetView>
  </sheetViews>
  <sheetFormatPr defaultColWidth="9.140625" defaultRowHeight="12.75"/>
  <cols>
    <col min="1" max="1" width="5.140625" style="9" customWidth="1"/>
    <col min="2" max="2" width="10.7109375" style="10" customWidth="1"/>
    <col min="3" max="3" width="7.28125" style="10" customWidth="1"/>
    <col min="4" max="4" width="6.140625" style="35" customWidth="1"/>
    <col min="5" max="5" width="15.28125" style="15" customWidth="1"/>
    <col min="6" max="6" width="6.57421875" style="16" customWidth="1"/>
    <col min="7" max="7" width="10.28125" style="17" customWidth="1"/>
    <col min="8" max="8" width="42.7109375" style="15" customWidth="1"/>
    <col min="9" max="9" width="6.57421875" style="1" customWidth="1"/>
    <col min="10" max="12" width="5.57421875" style="1" customWidth="1"/>
    <col min="13" max="13" width="6.28125" style="18" customWidth="1"/>
    <col min="14" max="14" width="9.140625" style="18" customWidth="1"/>
    <col min="15" max="15" width="15.7109375" style="18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3:16" ht="51.75" customHeight="1">
      <c r="M1" s="55" t="s">
        <v>17</v>
      </c>
      <c r="N1" s="55"/>
      <c r="O1" s="55"/>
      <c r="P1" s="55"/>
    </row>
    <row r="2" spans="1:16" ht="31.5">
      <c r="A2" s="21" t="s">
        <v>87</v>
      </c>
      <c r="B2" s="22"/>
      <c r="C2" s="22"/>
      <c r="D2" s="39"/>
      <c r="E2" s="20"/>
      <c r="F2" s="20"/>
      <c r="G2" s="20"/>
      <c r="H2" s="20"/>
      <c r="I2" s="40"/>
      <c r="J2" s="40"/>
      <c r="K2" s="40"/>
      <c r="L2" s="40"/>
      <c r="M2" s="41"/>
      <c r="N2" s="41"/>
      <c r="O2" s="42"/>
      <c r="P2" s="42"/>
    </row>
    <row r="3" spans="1:16" ht="18.75">
      <c r="A3" s="21"/>
      <c r="B3" s="22"/>
      <c r="C3" s="22"/>
      <c r="D3" s="39"/>
      <c r="E3" s="20"/>
      <c r="F3" s="20"/>
      <c r="G3" s="20"/>
      <c r="H3" s="20"/>
      <c r="J3" s="40"/>
      <c r="K3" s="40"/>
      <c r="L3" s="40"/>
      <c r="M3" s="41"/>
      <c r="N3" s="41"/>
      <c r="O3" s="47" t="s">
        <v>86</v>
      </c>
      <c r="P3" s="42"/>
    </row>
    <row r="4" spans="1:16" ht="18.75" customHeight="1">
      <c r="A4" s="2"/>
      <c r="B4" s="3"/>
      <c r="C4" s="3"/>
      <c r="E4" s="11"/>
      <c r="F4" s="12"/>
      <c r="G4" s="13"/>
      <c r="H4" s="1"/>
      <c r="I4" s="56" t="s">
        <v>9</v>
      </c>
      <c r="J4" s="57"/>
      <c r="K4" s="57"/>
      <c r="L4" s="57"/>
      <c r="M4" s="58"/>
      <c r="N4" s="41"/>
      <c r="O4" s="42"/>
      <c r="P4" s="43"/>
    </row>
    <row r="5" spans="1:17" s="32" customFormat="1" ht="57">
      <c r="A5" s="5" t="s">
        <v>0</v>
      </c>
      <c r="B5" s="5" t="s">
        <v>7</v>
      </c>
      <c r="C5" s="5" t="s">
        <v>1</v>
      </c>
      <c r="D5" s="44" t="s">
        <v>13</v>
      </c>
      <c r="E5" s="36" t="s">
        <v>14</v>
      </c>
      <c r="F5" s="5" t="s">
        <v>11</v>
      </c>
      <c r="G5" s="5" t="s">
        <v>3</v>
      </c>
      <c r="H5" s="5" t="s">
        <v>2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 t="s">
        <v>8</v>
      </c>
      <c r="O5" s="5" t="s">
        <v>4</v>
      </c>
      <c r="P5" s="5" t="s">
        <v>10</v>
      </c>
      <c r="Q5" s="5" t="s">
        <v>12</v>
      </c>
    </row>
    <row r="6" spans="1:17" ht="24.75" customHeight="1">
      <c r="A6" s="24">
        <v>1</v>
      </c>
      <c r="B6" s="25">
        <v>18</v>
      </c>
      <c r="C6" s="25" t="s">
        <v>65</v>
      </c>
      <c r="D6" s="25" t="s">
        <v>69</v>
      </c>
      <c r="E6" s="52">
        <v>39142</v>
      </c>
      <c r="F6" s="26">
        <v>6</v>
      </c>
      <c r="G6" s="28" t="s">
        <v>72</v>
      </c>
      <c r="H6" s="27" t="s">
        <v>67</v>
      </c>
      <c r="I6" s="29">
        <v>13</v>
      </c>
      <c r="J6" s="29">
        <v>6</v>
      </c>
      <c r="K6" s="29">
        <v>16</v>
      </c>
      <c r="L6" s="29">
        <v>20</v>
      </c>
      <c r="M6" s="29"/>
      <c r="N6" s="30">
        <v>63</v>
      </c>
      <c r="O6" s="30">
        <v>71</v>
      </c>
      <c r="P6" s="31">
        <f>N6/O6</f>
        <v>0.8873239436619719</v>
      </c>
      <c r="Q6" s="29" t="s">
        <v>89</v>
      </c>
    </row>
    <row r="7" spans="1:17" ht="24.75" customHeight="1">
      <c r="A7" s="8">
        <v>2</v>
      </c>
      <c r="B7" s="25">
        <v>38</v>
      </c>
      <c r="C7" s="25" t="s">
        <v>47</v>
      </c>
      <c r="D7" s="7" t="s">
        <v>69</v>
      </c>
      <c r="E7" s="52">
        <v>39340</v>
      </c>
      <c r="F7" s="26">
        <v>6</v>
      </c>
      <c r="G7" s="28" t="s">
        <v>72</v>
      </c>
      <c r="H7" s="27" t="s">
        <v>67</v>
      </c>
      <c r="I7" s="4">
        <v>12</v>
      </c>
      <c r="J7" s="4">
        <v>6</v>
      </c>
      <c r="K7" s="4">
        <v>10</v>
      </c>
      <c r="L7" s="4">
        <v>17</v>
      </c>
      <c r="M7" s="4"/>
      <c r="N7" s="19">
        <v>61</v>
      </c>
      <c r="O7" s="30">
        <v>71</v>
      </c>
      <c r="P7" s="31">
        <f aca="true" t="shared" si="0" ref="P7:P30">N7/O7</f>
        <v>0.8591549295774648</v>
      </c>
      <c r="Q7" s="29" t="s">
        <v>89</v>
      </c>
    </row>
    <row r="8" spans="1:17" ht="24.75" customHeight="1">
      <c r="A8" s="6">
        <v>3</v>
      </c>
      <c r="B8" s="25">
        <v>18</v>
      </c>
      <c r="C8" s="25" t="s">
        <v>61</v>
      </c>
      <c r="D8" s="7" t="s">
        <v>69</v>
      </c>
      <c r="E8" s="52">
        <v>39234</v>
      </c>
      <c r="F8" s="26">
        <v>6</v>
      </c>
      <c r="G8" s="14" t="s">
        <v>71</v>
      </c>
      <c r="H8" s="27" t="s">
        <v>67</v>
      </c>
      <c r="I8" s="4">
        <v>10</v>
      </c>
      <c r="J8" s="4">
        <v>6</v>
      </c>
      <c r="K8" s="4">
        <v>14</v>
      </c>
      <c r="L8" s="4">
        <v>13</v>
      </c>
      <c r="M8" s="4"/>
      <c r="N8" s="19">
        <v>60</v>
      </c>
      <c r="O8" s="30">
        <v>71</v>
      </c>
      <c r="P8" s="31">
        <f t="shared" si="0"/>
        <v>0.8450704225352113</v>
      </c>
      <c r="Q8" s="29" t="s">
        <v>89</v>
      </c>
    </row>
    <row r="9" spans="1:17" ht="24.75" customHeight="1">
      <c r="A9" s="6">
        <v>4</v>
      </c>
      <c r="B9" s="25">
        <v>38</v>
      </c>
      <c r="C9" s="25" t="s">
        <v>48</v>
      </c>
      <c r="D9" s="7" t="s">
        <v>69</v>
      </c>
      <c r="E9" s="52">
        <v>39234</v>
      </c>
      <c r="F9" s="26">
        <v>6</v>
      </c>
      <c r="G9" s="28" t="s">
        <v>72</v>
      </c>
      <c r="H9" s="27" t="s">
        <v>67</v>
      </c>
      <c r="I9" s="4">
        <v>3</v>
      </c>
      <c r="J9" s="4">
        <v>5</v>
      </c>
      <c r="K9" s="4">
        <v>15</v>
      </c>
      <c r="L9" s="4">
        <v>18</v>
      </c>
      <c r="M9" s="4"/>
      <c r="N9" s="19">
        <v>58</v>
      </c>
      <c r="O9" s="30">
        <v>71</v>
      </c>
      <c r="P9" s="31">
        <f t="shared" si="0"/>
        <v>0.8169014084507042</v>
      </c>
      <c r="Q9" s="29" t="s">
        <v>89</v>
      </c>
    </row>
    <row r="10" spans="1:17" ht="24.75" customHeight="1">
      <c r="A10" s="8">
        <v>5</v>
      </c>
      <c r="B10" s="25">
        <v>38</v>
      </c>
      <c r="C10" s="25" t="s">
        <v>44</v>
      </c>
      <c r="D10" s="7" t="s">
        <v>69</v>
      </c>
      <c r="E10" s="51">
        <v>39664</v>
      </c>
      <c r="F10" s="26">
        <v>6</v>
      </c>
      <c r="G10" s="14" t="s">
        <v>70</v>
      </c>
      <c r="H10" s="27" t="s">
        <v>67</v>
      </c>
      <c r="I10" s="4">
        <v>5</v>
      </c>
      <c r="J10" s="4">
        <v>4</v>
      </c>
      <c r="K10" s="4">
        <v>10</v>
      </c>
      <c r="L10" s="4">
        <v>17</v>
      </c>
      <c r="M10" s="4"/>
      <c r="N10" s="19">
        <v>58</v>
      </c>
      <c r="O10" s="30">
        <v>71</v>
      </c>
      <c r="P10" s="31">
        <f t="shared" si="0"/>
        <v>0.8169014084507042</v>
      </c>
      <c r="Q10" s="29" t="s">
        <v>89</v>
      </c>
    </row>
    <row r="11" spans="1:17" ht="24.75" customHeight="1">
      <c r="A11" s="6">
        <v>6</v>
      </c>
      <c r="B11" s="25">
        <v>38</v>
      </c>
      <c r="C11" s="25" t="s">
        <v>46</v>
      </c>
      <c r="D11" s="7" t="s">
        <v>69</v>
      </c>
      <c r="E11" s="51">
        <v>39734</v>
      </c>
      <c r="F11" s="26">
        <v>6</v>
      </c>
      <c r="G11" s="14" t="s">
        <v>70</v>
      </c>
      <c r="H11" s="27" t="s">
        <v>67</v>
      </c>
      <c r="I11" s="4">
        <v>2</v>
      </c>
      <c r="J11" s="4">
        <v>4</v>
      </c>
      <c r="K11" s="4">
        <v>11</v>
      </c>
      <c r="L11" s="4">
        <v>16</v>
      </c>
      <c r="M11" s="4"/>
      <c r="N11" s="19">
        <f aca="true" t="shared" si="1" ref="N9:N15">SUM(I11:M11)</f>
        <v>33</v>
      </c>
      <c r="O11" s="30">
        <v>71</v>
      </c>
      <c r="P11" s="31">
        <f t="shared" si="0"/>
        <v>0.4647887323943662</v>
      </c>
      <c r="Q11" s="4"/>
    </row>
    <row r="12" spans="1:17" ht="24.75" customHeight="1">
      <c r="A12" s="6">
        <v>7</v>
      </c>
      <c r="B12" s="25">
        <v>38</v>
      </c>
      <c r="C12" s="25" t="s">
        <v>49</v>
      </c>
      <c r="D12" s="7" t="s">
        <v>69</v>
      </c>
      <c r="E12" s="52">
        <v>39140</v>
      </c>
      <c r="F12" s="26">
        <v>6</v>
      </c>
      <c r="G12" s="14" t="s">
        <v>71</v>
      </c>
      <c r="H12" s="27" t="s">
        <v>67</v>
      </c>
      <c r="I12" s="4">
        <v>4</v>
      </c>
      <c r="J12" s="4">
        <v>6</v>
      </c>
      <c r="K12" s="4">
        <v>7</v>
      </c>
      <c r="L12" s="4">
        <v>14</v>
      </c>
      <c r="M12" s="4"/>
      <c r="N12" s="19">
        <f t="shared" si="1"/>
        <v>31</v>
      </c>
      <c r="O12" s="30">
        <v>71</v>
      </c>
      <c r="P12" s="31">
        <f t="shared" si="0"/>
        <v>0.43661971830985913</v>
      </c>
      <c r="Q12" s="4"/>
    </row>
    <row r="13" spans="1:17" ht="24.75" customHeight="1">
      <c r="A13" s="8">
        <v>8</v>
      </c>
      <c r="B13" s="25">
        <v>38</v>
      </c>
      <c r="C13" s="25" t="s">
        <v>50</v>
      </c>
      <c r="D13" s="7" t="s">
        <v>69</v>
      </c>
      <c r="E13" s="38">
        <v>38938</v>
      </c>
      <c r="F13" s="26">
        <v>6</v>
      </c>
      <c r="G13" s="14" t="s">
        <v>73</v>
      </c>
      <c r="H13" s="27" t="s">
        <v>67</v>
      </c>
      <c r="I13" s="4">
        <v>7</v>
      </c>
      <c r="J13" s="4">
        <v>6</v>
      </c>
      <c r="K13" s="4">
        <v>18</v>
      </c>
      <c r="L13" s="4">
        <v>0</v>
      </c>
      <c r="M13" s="4"/>
      <c r="N13" s="19">
        <f t="shared" si="1"/>
        <v>31</v>
      </c>
      <c r="O13" s="30">
        <v>71</v>
      </c>
      <c r="P13" s="31">
        <f t="shared" si="0"/>
        <v>0.43661971830985913</v>
      </c>
      <c r="Q13" s="4"/>
    </row>
    <row r="14" spans="1:17" ht="24.75" customHeight="1">
      <c r="A14" s="6">
        <v>9</v>
      </c>
      <c r="B14" s="25">
        <v>38</v>
      </c>
      <c r="C14" s="25" t="s">
        <v>43</v>
      </c>
      <c r="D14" s="7" t="s">
        <v>68</v>
      </c>
      <c r="E14" s="51">
        <v>39525</v>
      </c>
      <c r="F14" s="26">
        <v>6</v>
      </c>
      <c r="G14" s="28" t="s">
        <v>70</v>
      </c>
      <c r="H14" s="27" t="s">
        <v>67</v>
      </c>
      <c r="I14" s="4">
        <v>4</v>
      </c>
      <c r="J14" s="4">
        <v>5</v>
      </c>
      <c r="K14" s="4">
        <v>11</v>
      </c>
      <c r="L14" s="4">
        <v>10</v>
      </c>
      <c r="M14" s="4"/>
      <c r="N14" s="19">
        <f t="shared" si="1"/>
        <v>30</v>
      </c>
      <c r="O14" s="30">
        <v>71</v>
      </c>
      <c r="P14" s="31">
        <f t="shared" si="0"/>
        <v>0.4225352112676056</v>
      </c>
      <c r="Q14" s="4"/>
    </row>
    <row r="15" spans="1:17" ht="24.75" customHeight="1">
      <c r="A15" s="6">
        <v>10</v>
      </c>
      <c r="B15" s="25">
        <v>38</v>
      </c>
      <c r="C15" s="25" t="s">
        <v>45</v>
      </c>
      <c r="D15" s="7" t="s">
        <v>69</v>
      </c>
      <c r="E15" s="52">
        <v>39352</v>
      </c>
      <c r="F15" s="26">
        <v>6</v>
      </c>
      <c r="G15" s="14" t="s">
        <v>71</v>
      </c>
      <c r="H15" s="27" t="s">
        <v>67</v>
      </c>
      <c r="I15" s="4">
        <v>3</v>
      </c>
      <c r="J15" s="4">
        <v>6</v>
      </c>
      <c r="K15" s="4">
        <v>9</v>
      </c>
      <c r="L15" s="4">
        <v>12</v>
      </c>
      <c r="M15" s="4"/>
      <c r="N15" s="19">
        <f t="shared" si="1"/>
        <v>30</v>
      </c>
      <c r="O15" s="30">
        <v>71</v>
      </c>
      <c r="P15" s="31">
        <f t="shared" si="0"/>
        <v>0.4225352112676056</v>
      </c>
      <c r="Q15" s="4"/>
    </row>
    <row r="16" spans="1:17" ht="24.75" customHeight="1">
      <c r="A16" s="8">
        <v>11</v>
      </c>
      <c r="B16" s="25">
        <v>38</v>
      </c>
      <c r="C16" s="7" t="s">
        <v>54</v>
      </c>
      <c r="D16" s="7" t="s">
        <v>69</v>
      </c>
      <c r="E16" s="52">
        <v>39072</v>
      </c>
      <c r="F16" s="26">
        <v>6</v>
      </c>
      <c r="G16" s="14" t="s">
        <v>71</v>
      </c>
      <c r="H16" s="27" t="s">
        <v>67</v>
      </c>
      <c r="I16" s="4">
        <v>3</v>
      </c>
      <c r="J16" s="4">
        <v>3</v>
      </c>
      <c r="K16" s="4">
        <v>5</v>
      </c>
      <c r="L16" s="4">
        <v>15</v>
      </c>
      <c r="M16" s="4"/>
      <c r="N16" s="19">
        <v>26</v>
      </c>
      <c r="O16" s="30">
        <v>71</v>
      </c>
      <c r="P16" s="31">
        <f t="shared" si="0"/>
        <v>0.36619718309859156</v>
      </c>
      <c r="Q16" s="4"/>
    </row>
    <row r="17" spans="1:17" ht="24.75" customHeight="1">
      <c r="A17" s="9">
        <v>12</v>
      </c>
      <c r="B17" s="25">
        <v>18</v>
      </c>
      <c r="C17" s="7" t="s">
        <v>57</v>
      </c>
      <c r="D17" s="7" t="s">
        <v>69</v>
      </c>
      <c r="E17" s="51">
        <v>39501</v>
      </c>
      <c r="F17" s="26">
        <v>6</v>
      </c>
      <c r="G17" s="14" t="s">
        <v>74</v>
      </c>
      <c r="H17" s="27" t="s">
        <v>67</v>
      </c>
      <c r="I17" s="4">
        <v>7</v>
      </c>
      <c r="J17" s="4">
        <v>4</v>
      </c>
      <c r="K17" s="4">
        <v>11</v>
      </c>
      <c r="L17" s="4">
        <v>0</v>
      </c>
      <c r="M17" s="4"/>
      <c r="N17" s="19">
        <v>22</v>
      </c>
      <c r="O17" s="30">
        <v>71</v>
      </c>
      <c r="P17" s="31">
        <f t="shared" si="0"/>
        <v>0.30985915492957744</v>
      </c>
      <c r="Q17" s="4"/>
    </row>
    <row r="18" spans="1:17" ht="24.75" customHeight="1">
      <c r="A18" s="9">
        <v>13</v>
      </c>
      <c r="B18" s="7">
        <v>38</v>
      </c>
      <c r="C18" s="7" t="s">
        <v>53</v>
      </c>
      <c r="D18" s="7" t="s">
        <v>69</v>
      </c>
      <c r="E18" s="52">
        <v>39197</v>
      </c>
      <c r="F18" s="26">
        <v>6</v>
      </c>
      <c r="G18" s="14" t="s">
        <v>72</v>
      </c>
      <c r="H18" s="27" t="s">
        <v>67</v>
      </c>
      <c r="I18" s="4">
        <v>10</v>
      </c>
      <c r="J18" s="4">
        <v>6</v>
      </c>
      <c r="K18" s="4">
        <v>7</v>
      </c>
      <c r="L18" s="4">
        <v>0</v>
      </c>
      <c r="M18" s="4"/>
      <c r="N18" s="19">
        <v>20</v>
      </c>
      <c r="O18" s="30">
        <v>71</v>
      </c>
      <c r="P18" s="31">
        <f t="shared" si="0"/>
        <v>0.28169014084507044</v>
      </c>
      <c r="Q18" s="4"/>
    </row>
    <row r="19" spans="1:17" ht="18.75">
      <c r="A19" s="9">
        <v>14</v>
      </c>
      <c r="B19" s="7">
        <v>18</v>
      </c>
      <c r="C19" s="7" t="s">
        <v>66</v>
      </c>
      <c r="D19" s="7" t="s">
        <v>68</v>
      </c>
      <c r="E19" s="52">
        <v>39195</v>
      </c>
      <c r="F19" s="26">
        <v>6</v>
      </c>
      <c r="G19" s="28" t="s">
        <v>72</v>
      </c>
      <c r="H19" s="27" t="s">
        <v>67</v>
      </c>
      <c r="I19" s="4">
        <v>2</v>
      </c>
      <c r="J19" s="4">
        <v>4</v>
      </c>
      <c r="K19" s="4">
        <v>11</v>
      </c>
      <c r="L19" s="4">
        <v>0</v>
      </c>
      <c r="M19" s="4"/>
      <c r="N19" s="19">
        <v>17</v>
      </c>
      <c r="O19" s="30">
        <v>71</v>
      </c>
      <c r="P19" s="31">
        <f t="shared" si="0"/>
        <v>0.23943661971830985</v>
      </c>
      <c r="Q19" s="4"/>
    </row>
    <row r="20" spans="1:17" ht="18.75">
      <c r="A20" s="9">
        <v>15</v>
      </c>
      <c r="B20" s="7">
        <v>18</v>
      </c>
      <c r="C20" s="7" t="s">
        <v>59</v>
      </c>
      <c r="D20" s="7" t="s">
        <v>69</v>
      </c>
      <c r="E20" s="52">
        <v>39340</v>
      </c>
      <c r="F20" s="26">
        <v>6</v>
      </c>
      <c r="G20" s="14" t="s">
        <v>71</v>
      </c>
      <c r="H20" s="27" t="s">
        <v>67</v>
      </c>
      <c r="I20" s="4">
        <v>3</v>
      </c>
      <c r="J20" s="4">
        <v>5</v>
      </c>
      <c r="K20" s="4">
        <v>5</v>
      </c>
      <c r="L20" s="4">
        <v>0</v>
      </c>
      <c r="M20" s="4"/>
      <c r="N20" s="19">
        <v>13</v>
      </c>
      <c r="O20" s="30">
        <v>71</v>
      </c>
      <c r="P20" s="31">
        <f t="shared" si="0"/>
        <v>0.18309859154929578</v>
      </c>
      <c r="Q20" s="4"/>
    </row>
    <row r="21" spans="1:17" ht="18.75">
      <c r="A21" s="9">
        <v>16</v>
      </c>
      <c r="B21" s="7">
        <v>18</v>
      </c>
      <c r="C21" s="7" t="s">
        <v>63</v>
      </c>
      <c r="D21" s="7" t="s">
        <v>68</v>
      </c>
      <c r="E21" s="51">
        <v>39542</v>
      </c>
      <c r="F21" s="26">
        <v>6</v>
      </c>
      <c r="G21" s="28" t="s">
        <v>74</v>
      </c>
      <c r="H21" s="27" t="s">
        <v>67</v>
      </c>
      <c r="I21" s="4">
        <v>3</v>
      </c>
      <c r="J21" s="4">
        <v>3</v>
      </c>
      <c r="K21" s="4">
        <v>5</v>
      </c>
      <c r="L21" s="4">
        <v>0</v>
      </c>
      <c r="M21" s="4"/>
      <c r="N21" s="19">
        <v>11</v>
      </c>
      <c r="O21" s="30">
        <v>71</v>
      </c>
      <c r="P21" s="31">
        <f t="shared" si="0"/>
        <v>0.15492957746478872</v>
      </c>
      <c r="Q21" s="4"/>
    </row>
    <row r="22" spans="1:17" ht="18.75">
      <c r="A22" s="9">
        <v>17</v>
      </c>
      <c r="B22" s="7">
        <v>18</v>
      </c>
      <c r="C22" s="7" t="s">
        <v>64</v>
      </c>
      <c r="D22" s="7" t="s">
        <v>69</v>
      </c>
      <c r="E22" s="51">
        <v>39566</v>
      </c>
      <c r="F22" s="26">
        <v>6</v>
      </c>
      <c r="G22" s="14" t="s">
        <v>74</v>
      </c>
      <c r="H22" s="27" t="s">
        <v>67</v>
      </c>
      <c r="I22" s="4">
        <v>2</v>
      </c>
      <c r="J22" s="4">
        <v>4</v>
      </c>
      <c r="K22" s="4">
        <v>5</v>
      </c>
      <c r="L22" s="4">
        <v>0</v>
      </c>
      <c r="M22" s="4"/>
      <c r="N22" s="19">
        <v>11</v>
      </c>
      <c r="O22" s="30">
        <v>71</v>
      </c>
      <c r="P22" s="31">
        <f t="shared" si="0"/>
        <v>0.15492957746478872</v>
      </c>
      <c r="Q22" s="4"/>
    </row>
    <row r="23" spans="1:17" ht="18.75">
      <c r="A23" s="9">
        <v>18</v>
      </c>
      <c r="B23" s="7">
        <v>18</v>
      </c>
      <c r="C23" s="7" t="s">
        <v>66</v>
      </c>
      <c r="D23" s="7" t="s">
        <v>69</v>
      </c>
      <c r="E23" s="37">
        <v>38753</v>
      </c>
      <c r="F23" s="53">
        <v>6</v>
      </c>
      <c r="G23" s="14" t="s">
        <v>81</v>
      </c>
      <c r="H23" s="27" t="s">
        <v>67</v>
      </c>
      <c r="I23" s="4">
        <v>5</v>
      </c>
      <c r="J23" s="4">
        <v>3</v>
      </c>
      <c r="K23" s="4">
        <v>3</v>
      </c>
      <c r="L23" s="4">
        <v>0</v>
      </c>
      <c r="M23" s="4"/>
      <c r="N23" s="19">
        <v>11</v>
      </c>
      <c r="O23" s="30">
        <v>71</v>
      </c>
      <c r="P23" s="31">
        <f t="shared" si="0"/>
        <v>0.15492957746478872</v>
      </c>
      <c r="Q23" s="4"/>
    </row>
    <row r="24" spans="1:17" ht="18.75">
      <c r="A24" s="9">
        <v>19</v>
      </c>
      <c r="B24" s="7">
        <v>18</v>
      </c>
      <c r="C24" s="7" t="s">
        <v>60</v>
      </c>
      <c r="D24" s="7" t="s">
        <v>69</v>
      </c>
      <c r="E24" s="51">
        <v>39601</v>
      </c>
      <c r="F24" s="26">
        <v>6</v>
      </c>
      <c r="G24" s="14" t="s">
        <v>70</v>
      </c>
      <c r="H24" s="27" t="s">
        <v>67</v>
      </c>
      <c r="I24" s="4">
        <v>3</v>
      </c>
      <c r="J24" s="4">
        <v>3</v>
      </c>
      <c r="K24" s="4">
        <v>4</v>
      </c>
      <c r="L24" s="4">
        <v>0</v>
      </c>
      <c r="M24" s="4"/>
      <c r="N24" s="19">
        <v>10</v>
      </c>
      <c r="O24" s="30">
        <v>71</v>
      </c>
      <c r="P24" s="31">
        <f t="shared" si="0"/>
        <v>0.14084507042253522</v>
      </c>
      <c r="Q24" s="4"/>
    </row>
    <row r="25" spans="1:17" ht="18.75">
      <c r="A25" s="9">
        <v>20</v>
      </c>
      <c r="B25" s="7">
        <v>38</v>
      </c>
      <c r="C25" s="7" t="s">
        <v>52</v>
      </c>
      <c r="D25" s="7" t="s">
        <v>68</v>
      </c>
      <c r="E25" s="51">
        <v>39644</v>
      </c>
      <c r="F25" s="26">
        <v>6</v>
      </c>
      <c r="G25" s="14" t="s">
        <v>74</v>
      </c>
      <c r="H25" s="27" t="s">
        <v>67</v>
      </c>
      <c r="I25" s="4">
        <v>3</v>
      </c>
      <c r="J25" s="4">
        <v>3</v>
      </c>
      <c r="K25" s="4">
        <v>3</v>
      </c>
      <c r="L25" s="4">
        <v>0</v>
      </c>
      <c r="M25" s="4"/>
      <c r="N25" s="19">
        <v>9</v>
      </c>
      <c r="O25" s="30">
        <v>71</v>
      </c>
      <c r="P25" s="31">
        <f t="shared" si="0"/>
        <v>0.1267605633802817</v>
      </c>
      <c r="Q25" s="4"/>
    </row>
    <row r="26" spans="1:17" ht="18.75">
      <c r="A26" s="9">
        <v>21</v>
      </c>
      <c r="B26" s="7">
        <v>38</v>
      </c>
      <c r="C26" s="7" t="s">
        <v>51</v>
      </c>
      <c r="D26" s="7" t="s">
        <v>69</v>
      </c>
      <c r="E26" s="51">
        <v>39610</v>
      </c>
      <c r="F26" s="26">
        <v>6</v>
      </c>
      <c r="G26" s="14" t="s">
        <v>70</v>
      </c>
      <c r="H26" s="27" t="s">
        <v>67</v>
      </c>
      <c r="I26" s="4">
        <v>6</v>
      </c>
      <c r="J26" s="4">
        <v>1</v>
      </c>
      <c r="K26" s="4">
        <v>1</v>
      </c>
      <c r="L26" s="4">
        <v>0</v>
      </c>
      <c r="M26" s="4"/>
      <c r="N26" s="19">
        <f>SUM(I26:M26)</f>
        <v>8</v>
      </c>
      <c r="O26" s="30">
        <v>71</v>
      </c>
      <c r="P26" s="31">
        <f t="shared" si="0"/>
        <v>0.11267605633802817</v>
      </c>
      <c r="Q26" s="4"/>
    </row>
    <row r="27" spans="1:17" ht="18.75">
      <c r="A27" s="9">
        <v>22</v>
      </c>
      <c r="B27" s="7">
        <v>18</v>
      </c>
      <c r="C27" s="7" t="s">
        <v>55</v>
      </c>
      <c r="D27" s="7" t="s">
        <v>69</v>
      </c>
      <c r="E27" s="51">
        <v>39652</v>
      </c>
      <c r="F27" s="26">
        <v>6</v>
      </c>
      <c r="G27" s="14" t="s">
        <v>75</v>
      </c>
      <c r="H27" s="27" t="s">
        <v>67</v>
      </c>
      <c r="I27" s="4">
        <v>2</v>
      </c>
      <c r="J27" s="4">
        <v>1</v>
      </c>
      <c r="K27" s="4">
        <v>4</v>
      </c>
      <c r="L27" s="4">
        <v>0</v>
      </c>
      <c r="M27" s="4"/>
      <c r="N27" s="19">
        <v>7</v>
      </c>
      <c r="O27" s="30">
        <v>71</v>
      </c>
      <c r="P27" s="31">
        <f t="shared" si="0"/>
        <v>0.09859154929577464</v>
      </c>
      <c r="Q27" s="4"/>
    </row>
    <row r="28" spans="1:17" ht="18.75">
      <c r="A28" s="9">
        <v>23</v>
      </c>
      <c r="B28" s="7">
        <v>18</v>
      </c>
      <c r="C28" s="7" t="s">
        <v>56</v>
      </c>
      <c r="D28" s="7" t="s">
        <v>68</v>
      </c>
      <c r="E28" s="51">
        <v>39707</v>
      </c>
      <c r="F28" s="26">
        <v>6</v>
      </c>
      <c r="G28" s="14" t="s">
        <v>70</v>
      </c>
      <c r="H28" s="27" t="s">
        <v>67</v>
      </c>
      <c r="I28" s="4">
        <v>3</v>
      </c>
      <c r="J28" s="4">
        <v>3</v>
      </c>
      <c r="K28" s="4">
        <v>1</v>
      </c>
      <c r="L28" s="4">
        <v>0</v>
      </c>
      <c r="M28" s="4"/>
      <c r="N28" s="19">
        <v>7</v>
      </c>
      <c r="O28" s="30">
        <v>71</v>
      </c>
      <c r="P28" s="31">
        <f t="shared" si="0"/>
        <v>0.09859154929577464</v>
      </c>
      <c r="Q28" s="4"/>
    </row>
    <row r="29" spans="1:17" ht="18.75">
      <c r="A29" s="9">
        <v>24</v>
      </c>
      <c r="B29" s="7">
        <v>18</v>
      </c>
      <c r="C29" s="7" t="s">
        <v>58</v>
      </c>
      <c r="D29" s="7" t="s">
        <v>68</v>
      </c>
      <c r="E29" s="51">
        <v>39496</v>
      </c>
      <c r="F29" s="26">
        <v>6</v>
      </c>
      <c r="G29" s="14" t="s">
        <v>70</v>
      </c>
      <c r="H29" s="27" t="s">
        <v>67</v>
      </c>
      <c r="I29" s="4">
        <v>4</v>
      </c>
      <c r="J29" s="4">
        <v>1</v>
      </c>
      <c r="K29" s="4">
        <v>2</v>
      </c>
      <c r="L29" s="4">
        <v>0</v>
      </c>
      <c r="M29" s="4"/>
      <c r="N29" s="19">
        <v>7</v>
      </c>
      <c r="O29" s="30">
        <v>71</v>
      </c>
      <c r="P29" s="31">
        <f t="shared" si="0"/>
        <v>0.09859154929577464</v>
      </c>
      <c r="Q29" s="4"/>
    </row>
    <row r="30" spans="1:17" ht="18.75">
      <c r="A30" s="9">
        <v>25</v>
      </c>
      <c r="B30" s="7">
        <v>18</v>
      </c>
      <c r="C30" s="7" t="s">
        <v>62</v>
      </c>
      <c r="D30" s="7" t="s">
        <v>69</v>
      </c>
      <c r="E30" s="51">
        <v>39724</v>
      </c>
      <c r="F30" s="26">
        <v>6</v>
      </c>
      <c r="G30" s="14" t="s">
        <v>70</v>
      </c>
      <c r="H30" s="27" t="s">
        <v>67</v>
      </c>
      <c r="I30" s="4">
        <v>4</v>
      </c>
      <c r="J30" s="4">
        <v>0</v>
      </c>
      <c r="K30" s="4">
        <v>2</v>
      </c>
      <c r="L30" s="4">
        <v>0</v>
      </c>
      <c r="M30" s="4"/>
      <c r="N30" s="19">
        <v>6</v>
      </c>
      <c r="O30" s="30">
        <v>71</v>
      </c>
      <c r="P30" s="31">
        <f t="shared" si="0"/>
        <v>0.08450704225352113</v>
      </c>
      <c r="Q30" s="4"/>
    </row>
  </sheetData>
  <sheetProtection selectLockedCells="1" selectUnlockedCells="1"/>
  <autoFilter ref="B5:Q5"/>
  <mergeCells count="2">
    <mergeCell ref="M1:P1"/>
    <mergeCell ref="I4:M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33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33" sqref="I33"/>
    </sheetView>
  </sheetViews>
  <sheetFormatPr defaultColWidth="9.140625" defaultRowHeight="12.75"/>
  <cols>
    <col min="1" max="1" width="5.140625" style="9" customWidth="1"/>
    <col min="2" max="2" width="10.7109375" style="10" customWidth="1"/>
    <col min="3" max="3" width="7.28125" style="10" customWidth="1"/>
    <col min="4" max="4" width="36.421875" style="10" customWidth="1"/>
    <col min="5" max="5" width="6.140625" style="35" customWidth="1"/>
    <col min="6" max="6" width="15.28125" style="15" customWidth="1"/>
    <col min="7" max="7" width="6.57421875" style="16" customWidth="1"/>
    <col min="8" max="8" width="10.28125" style="17" customWidth="1"/>
    <col min="9" max="9" width="42.7109375" style="15" customWidth="1"/>
    <col min="10" max="10" width="39.28125" style="1" customWidth="1"/>
    <col min="11" max="11" width="6.57421875" style="1" customWidth="1"/>
    <col min="12" max="14" width="5.57421875" style="1" customWidth="1"/>
    <col min="15" max="15" width="6.28125" style="18" customWidth="1"/>
    <col min="16" max="16" width="9.140625" style="18" customWidth="1"/>
    <col min="17" max="17" width="15.7109375" style="18" customWidth="1"/>
    <col min="18" max="18" width="14.8515625" style="1" customWidth="1"/>
    <col min="19" max="19" width="14.421875" style="1" customWidth="1"/>
    <col min="20" max="16384" width="9.140625" style="1" customWidth="1"/>
  </cols>
  <sheetData>
    <row r="1" spans="15:18" ht="51.75" customHeight="1">
      <c r="O1" s="55" t="s">
        <v>18</v>
      </c>
      <c r="P1" s="55"/>
      <c r="Q1" s="55"/>
      <c r="R1" s="55"/>
    </row>
    <row r="2" spans="1:18" ht="57.75" customHeight="1">
      <c r="A2" s="21" t="s">
        <v>82</v>
      </c>
      <c r="B2" s="22"/>
      <c r="C2" s="22"/>
      <c r="D2" s="22"/>
      <c r="E2" s="39"/>
      <c r="F2" s="20"/>
      <c r="G2" s="20"/>
      <c r="H2" s="20"/>
      <c r="I2" s="20"/>
      <c r="J2" s="40"/>
      <c r="K2" s="40"/>
      <c r="L2" s="40"/>
      <c r="M2" s="40"/>
      <c r="N2" s="40"/>
      <c r="O2" s="41"/>
      <c r="P2" s="41"/>
      <c r="Q2" s="42"/>
      <c r="R2" s="42"/>
    </row>
    <row r="3" spans="1:18" ht="18.75">
      <c r="A3" s="21"/>
      <c r="B3" s="22"/>
      <c r="C3" s="22"/>
      <c r="D3" s="22"/>
      <c r="E3" s="39"/>
      <c r="F3" s="20"/>
      <c r="G3" s="20"/>
      <c r="H3" s="20"/>
      <c r="I3" s="20"/>
      <c r="J3" s="40"/>
      <c r="L3" s="40"/>
      <c r="M3" s="40"/>
      <c r="N3" s="40"/>
      <c r="O3" s="41"/>
      <c r="P3" s="41"/>
      <c r="Q3" s="47" t="s">
        <v>78</v>
      </c>
      <c r="R3" s="42"/>
    </row>
    <row r="4" spans="1:18" ht="18.75" customHeight="1">
      <c r="A4" s="2"/>
      <c r="B4" s="3"/>
      <c r="C4" s="3"/>
      <c r="D4" s="3"/>
      <c r="F4" s="11"/>
      <c r="G4" s="12"/>
      <c r="H4" s="13"/>
      <c r="I4" s="1"/>
      <c r="K4" s="56" t="s">
        <v>9</v>
      </c>
      <c r="L4" s="57"/>
      <c r="M4" s="57"/>
      <c r="N4" s="57"/>
      <c r="O4" s="58"/>
      <c r="P4" s="41"/>
      <c r="Q4" s="42"/>
      <c r="R4" s="43"/>
    </row>
    <row r="5" spans="1:19" s="32" customFormat="1" ht="57">
      <c r="A5" s="5" t="s">
        <v>0</v>
      </c>
      <c r="B5" s="5" t="s">
        <v>7</v>
      </c>
      <c r="C5" s="5" t="s">
        <v>1</v>
      </c>
      <c r="D5" s="46" t="s">
        <v>15</v>
      </c>
      <c r="E5" s="44" t="s">
        <v>13</v>
      </c>
      <c r="F5" s="36" t="s">
        <v>14</v>
      </c>
      <c r="G5" s="5" t="s">
        <v>11</v>
      </c>
      <c r="H5" s="5" t="s">
        <v>3</v>
      </c>
      <c r="I5" s="5" t="s">
        <v>2</v>
      </c>
      <c r="J5" s="46" t="s">
        <v>16</v>
      </c>
      <c r="K5" s="5">
        <v>1</v>
      </c>
      <c r="L5" s="5">
        <v>2</v>
      </c>
      <c r="M5" s="5">
        <v>3</v>
      </c>
      <c r="N5" s="5">
        <v>4</v>
      </c>
      <c r="O5" s="5">
        <v>5</v>
      </c>
      <c r="P5" s="5" t="s">
        <v>8</v>
      </c>
      <c r="Q5" s="5" t="s">
        <v>4</v>
      </c>
      <c r="R5" s="5" t="s">
        <v>10</v>
      </c>
      <c r="S5" s="5" t="s">
        <v>12</v>
      </c>
    </row>
    <row r="6" spans="1:19" ht="24.75" customHeight="1">
      <c r="A6" s="24">
        <v>1</v>
      </c>
      <c r="B6" s="25">
        <v>18</v>
      </c>
      <c r="C6" s="25" t="s">
        <v>65</v>
      </c>
      <c r="D6" s="50" t="s">
        <v>41</v>
      </c>
      <c r="E6" s="25" t="s">
        <v>69</v>
      </c>
      <c r="F6" s="52">
        <v>39142</v>
      </c>
      <c r="G6" s="26">
        <v>6</v>
      </c>
      <c r="H6" s="28" t="s">
        <v>72</v>
      </c>
      <c r="I6" s="27" t="s">
        <v>67</v>
      </c>
      <c r="J6" s="54" t="s">
        <v>76</v>
      </c>
      <c r="K6" s="29">
        <v>15</v>
      </c>
      <c r="L6" s="29">
        <v>6</v>
      </c>
      <c r="M6" s="29">
        <v>22</v>
      </c>
      <c r="N6" s="29">
        <v>20</v>
      </c>
      <c r="O6" s="29"/>
      <c r="P6" s="30">
        <v>63</v>
      </c>
      <c r="Q6" s="30">
        <v>71</v>
      </c>
      <c r="R6" s="31">
        <f>P6/Q6</f>
        <v>0.8873239436619719</v>
      </c>
      <c r="S6" s="29" t="s">
        <v>88</v>
      </c>
    </row>
    <row r="7" spans="1:19" ht="24.75" customHeight="1">
      <c r="A7" s="8">
        <v>2</v>
      </c>
      <c r="B7" s="25">
        <v>38</v>
      </c>
      <c r="C7" s="25" t="s">
        <v>47</v>
      </c>
      <c r="D7" s="49" t="s">
        <v>23</v>
      </c>
      <c r="E7" s="7" t="s">
        <v>69</v>
      </c>
      <c r="F7" s="52">
        <v>39340</v>
      </c>
      <c r="G7" s="26">
        <v>6</v>
      </c>
      <c r="H7" s="28" t="s">
        <v>72</v>
      </c>
      <c r="I7" s="27" t="s">
        <v>67</v>
      </c>
      <c r="J7" s="34" t="s">
        <v>76</v>
      </c>
      <c r="K7" s="4">
        <v>16</v>
      </c>
      <c r="L7" s="4">
        <v>6</v>
      </c>
      <c r="M7" s="4">
        <v>21</v>
      </c>
      <c r="N7" s="4">
        <v>18</v>
      </c>
      <c r="O7" s="4"/>
      <c r="P7" s="19">
        <v>61</v>
      </c>
      <c r="Q7" s="30">
        <v>71</v>
      </c>
      <c r="R7" s="31">
        <f aca="true" t="shared" si="0" ref="R7:R30">P7/Q7</f>
        <v>0.8591549295774648</v>
      </c>
      <c r="S7" s="29" t="s">
        <v>88</v>
      </c>
    </row>
    <row r="8" spans="1:19" ht="24.75" customHeight="1">
      <c r="A8" s="6">
        <v>3</v>
      </c>
      <c r="B8" s="25">
        <v>18</v>
      </c>
      <c r="C8" s="25" t="s">
        <v>61</v>
      </c>
      <c r="D8" s="50" t="s">
        <v>37</v>
      </c>
      <c r="E8" s="7" t="s">
        <v>69</v>
      </c>
      <c r="F8" s="52">
        <v>39234</v>
      </c>
      <c r="G8" s="26">
        <v>6</v>
      </c>
      <c r="H8" s="14" t="s">
        <v>71</v>
      </c>
      <c r="I8" s="27" t="s">
        <v>67</v>
      </c>
      <c r="J8" s="33" t="s">
        <v>76</v>
      </c>
      <c r="K8" s="4">
        <v>14</v>
      </c>
      <c r="L8" s="4">
        <v>6</v>
      </c>
      <c r="M8" s="4">
        <v>21</v>
      </c>
      <c r="N8" s="4">
        <v>19</v>
      </c>
      <c r="O8" s="4"/>
      <c r="P8" s="19">
        <v>60</v>
      </c>
      <c r="Q8" s="30">
        <v>71</v>
      </c>
      <c r="R8" s="31">
        <f t="shared" si="0"/>
        <v>0.8450704225352113</v>
      </c>
      <c r="S8" s="29" t="s">
        <v>88</v>
      </c>
    </row>
    <row r="9" spans="1:19" ht="24.75" customHeight="1">
      <c r="A9" s="6">
        <v>4</v>
      </c>
      <c r="B9" s="25">
        <v>38</v>
      </c>
      <c r="C9" s="25" t="s">
        <v>48</v>
      </c>
      <c r="D9" s="49" t="s">
        <v>24</v>
      </c>
      <c r="E9" s="7" t="s">
        <v>69</v>
      </c>
      <c r="F9" s="52">
        <v>39234</v>
      </c>
      <c r="G9" s="26">
        <v>6</v>
      </c>
      <c r="H9" s="28" t="s">
        <v>72</v>
      </c>
      <c r="I9" s="27" t="s">
        <v>67</v>
      </c>
      <c r="J9" s="33" t="s">
        <v>76</v>
      </c>
      <c r="K9" s="4">
        <v>15</v>
      </c>
      <c r="L9" s="4">
        <v>6</v>
      </c>
      <c r="M9" s="4">
        <v>18</v>
      </c>
      <c r="N9" s="4">
        <v>19</v>
      </c>
      <c r="O9" s="4"/>
      <c r="P9" s="19">
        <v>58</v>
      </c>
      <c r="Q9" s="30">
        <v>71</v>
      </c>
      <c r="R9" s="31">
        <f t="shared" si="0"/>
        <v>0.8169014084507042</v>
      </c>
      <c r="S9" s="29" t="s">
        <v>88</v>
      </c>
    </row>
    <row r="10" spans="1:19" ht="24.75" customHeight="1">
      <c r="A10" s="8">
        <v>5</v>
      </c>
      <c r="B10" s="25">
        <v>38</v>
      </c>
      <c r="C10" s="25" t="s">
        <v>44</v>
      </c>
      <c r="D10" s="49" t="s">
        <v>20</v>
      </c>
      <c r="E10" s="7" t="s">
        <v>69</v>
      </c>
      <c r="F10" s="51">
        <v>39664</v>
      </c>
      <c r="G10" s="26">
        <v>6</v>
      </c>
      <c r="H10" s="14" t="s">
        <v>70</v>
      </c>
      <c r="I10" s="27" t="s">
        <v>67</v>
      </c>
      <c r="J10" s="45" t="s">
        <v>77</v>
      </c>
      <c r="K10" s="4">
        <v>16</v>
      </c>
      <c r="L10" s="4">
        <v>6</v>
      </c>
      <c r="M10" s="4">
        <v>18</v>
      </c>
      <c r="N10" s="4">
        <v>18</v>
      </c>
      <c r="O10" s="4"/>
      <c r="P10" s="19">
        <v>58</v>
      </c>
      <c r="Q10" s="30">
        <v>71</v>
      </c>
      <c r="R10" s="31">
        <f t="shared" si="0"/>
        <v>0.8169014084507042</v>
      </c>
      <c r="S10" s="29" t="s">
        <v>88</v>
      </c>
    </row>
    <row r="11" spans="1:19" ht="24.75" customHeight="1">
      <c r="A11" s="6">
        <v>6</v>
      </c>
      <c r="B11" s="25">
        <v>38</v>
      </c>
      <c r="C11" s="25" t="s">
        <v>46</v>
      </c>
      <c r="D11" s="49" t="s">
        <v>22</v>
      </c>
      <c r="E11" s="7" t="s">
        <v>69</v>
      </c>
      <c r="F11" s="51">
        <v>39734</v>
      </c>
      <c r="G11" s="26">
        <v>6</v>
      </c>
      <c r="H11" s="14" t="s">
        <v>70</v>
      </c>
      <c r="I11" s="27" t="s">
        <v>67</v>
      </c>
      <c r="J11" s="45" t="s">
        <v>76</v>
      </c>
      <c r="K11" s="4">
        <v>2</v>
      </c>
      <c r="L11" s="4">
        <v>4</v>
      </c>
      <c r="M11" s="4">
        <v>11</v>
      </c>
      <c r="N11" s="4">
        <v>16</v>
      </c>
      <c r="O11" s="4"/>
      <c r="P11" s="19">
        <f>SUM(K11:O11)</f>
        <v>33</v>
      </c>
      <c r="Q11" s="30">
        <v>71</v>
      </c>
      <c r="R11" s="31">
        <f t="shared" si="0"/>
        <v>0.4647887323943662</v>
      </c>
      <c r="S11" s="4"/>
    </row>
    <row r="12" spans="1:19" ht="24.75" customHeight="1">
      <c r="A12" s="6">
        <v>7</v>
      </c>
      <c r="B12" s="25">
        <v>38</v>
      </c>
      <c r="C12" s="25" t="s">
        <v>49</v>
      </c>
      <c r="D12" s="49" t="s">
        <v>25</v>
      </c>
      <c r="E12" s="7" t="s">
        <v>69</v>
      </c>
      <c r="F12" s="52">
        <v>39140</v>
      </c>
      <c r="G12" s="26">
        <v>6</v>
      </c>
      <c r="H12" s="14" t="s">
        <v>71</v>
      </c>
      <c r="I12" s="27" t="s">
        <v>67</v>
      </c>
      <c r="J12" s="33" t="s">
        <v>76</v>
      </c>
      <c r="K12" s="4">
        <v>4</v>
      </c>
      <c r="L12" s="4">
        <v>6</v>
      </c>
      <c r="M12" s="4">
        <v>7</v>
      </c>
      <c r="N12" s="4">
        <v>14</v>
      </c>
      <c r="O12" s="4"/>
      <c r="P12" s="19">
        <f>SUM(K12:O12)</f>
        <v>31</v>
      </c>
      <c r="Q12" s="30">
        <v>71</v>
      </c>
      <c r="R12" s="31">
        <f t="shared" si="0"/>
        <v>0.43661971830985913</v>
      </c>
      <c r="S12" s="4"/>
    </row>
    <row r="13" spans="1:19" ht="24.75" customHeight="1">
      <c r="A13" s="8">
        <v>8</v>
      </c>
      <c r="B13" s="25">
        <v>38</v>
      </c>
      <c r="C13" s="25" t="s">
        <v>50</v>
      </c>
      <c r="D13" s="49" t="s">
        <v>26</v>
      </c>
      <c r="E13" s="7" t="s">
        <v>69</v>
      </c>
      <c r="F13" s="38">
        <v>38938</v>
      </c>
      <c r="G13" s="26">
        <v>6</v>
      </c>
      <c r="H13" s="14" t="s">
        <v>73</v>
      </c>
      <c r="I13" s="27" t="s">
        <v>67</v>
      </c>
      <c r="J13" s="33" t="s">
        <v>76</v>
      </c>
      <c r="K13" s="4">
        <v>7</v>
      </c>
      <c r="L13" s="4">
        <v>6</v>
      </c>
      <c r="M13" s="4">
        <v>18</v>
      </c>
      <c r="N13" s="4">
        <v>0</v>
      </c>
      <c r="O13" s="4"/>
      <c r="P13" s="19">
        <f>SUM(K13:O13)</f>
        <v>31</v>
      </c>
      <c r="Q13" s="30">
        <v>71</v>
      </c>
      <c r="R13" s="31">
        <f t="shared" si="0"/>
        <v>0.43661971830985913</v>
      </c>
      <c r="S13" s="4"/>
    </row>
    <row r="14" spans="1:19" ht="24.75" customHeight="1">
      <c r="A14" s="6">
        <v>9</v>
      </c>
      <c r="B14" s="25">
        <v>38</v>
      </c>
      <c r="C14" s="25" t="s">
        <v>43</v>
      </c>
      <c r="D14" s="49" t="s">
        <v>19</v>
      </c>
      <c r="E14" s="7" t="s">
        <v>68</v>
      </c>
      <c r="F14" s="51">
        <v>39525</v>
      </c>
      <c r="G14" s="26">
        <v>6</v>
      </c>
      <c r="H14" s="28" t="s">
        <v>70</v>
      </c>
      <c r="I14" s="27" t="s">
        <v>67</v>
      </c>
      <c r="J14" s="45" t="s">
        <v>77</v>
      </c>
      <c r="K14" s="4">
        <v>4</v>
      </c>
      <c r="L14" s="4">
        <v>5</v>
      </c>
      <c r="M14" s="4">
        <v>11</v>
      </c>
      <c r="N14" s="4">
        <v>10</v>
      </c>
      <c r="O14" s="4"/>
      <c r="P14" s="19">
        <f>SUM(K14:O14)</f>
        <v>30</v>
      </c>
      <c r="Q14" s="30">
        <v>71</v>
      </c>
      <c r="R14" s="31">
        <f t="shared" si="0"/>
        <v>0.4225352112676056</v>
      </c>
      <c r="S14" s="4"/>
    </row>
    <row r="15" spans="1:19" ht="24.75" customHeight="1">
      <c r="A15" s="6">
        <v>10</v>
      </c>
      <c r="B15" s="25">
        <v>38</v>
      </c>
      <c r="C15" s="25" t="s">
        <v>45</v>
      </c>
      <c r="D15" s="49" t="s">
        <v>21</v>
      </c>
      <c r="E15" s="7" t="s">
        <v>69</v>
      </c>
      <c r="F15" s="52">
        <v>39352</v>
      </c>
      <c r="G15" s="26">
        <v>6</v>
      </c>
      <c r="H15" s="14" t="s">
        <v>71</v>
      </c>
      <c r="I15" s="27" t="s">
        <v>67</v>
      </c>
      <c r="J15" s="45" t="s">
        <v>76</v>
      </c>
      <c r="K15" s="4">
        <v>3</v>
      </c>
      <c r="L15" s="4">
        <v>6</v>
      </c>
      <c r="M15" s="4">
        <v>9</v>
      </c>
      <c r="N15" s="4">
        <v>12</v>
      </c>
      <c r="O15" s="4"/>
      <c r="P15" s="19">
        <f>SUM(K15:O15)</f>
        <v>30</v>
      </c>
      <c r="Q15" s="30">
        <v>71</v>
      </c>
      <c r="R15" s="31">
        <f t="shared" si="0"/>
        <v>0.4225352112676056</v>
      </c>
      <c r="S15" s="4"/>
    </row>
    <row r="16" spans="1:19" ht="24.75" customHeight="1">
      <c r="A16" s="8">
        <v>11</v>
      </c>
      <c r="B16" s="25">
        <v>38</v>
      </c>
      <c r="C16" s="7" t="s">
        <v>54</v>
      </c>
      <c r="D16" s="49" t="s">
        <v>30</v>
      </c>
      <c r="E16" s="7" t="s">
        <v>69</v>
      </c>
      <c r="F16" s="52">
        <v>39072</v>
      </c>
      <c r="G16" s="26">
        <v>6</v>
      </c>
      <c r="H16" s="14" t="s">
        <v>71</v>
      </c>
      <c r="I16" s="27" t="s">
        <v>67</v>
      </c>
      <c r="J16" s="33" t="s">
        <v>76</v>
      </c>
      <c r="K16" s="4">
        <v>3</v>
      </c>
      <c r="L16" s="4">
        <v>3</v>
      </c>
      <c r="M16" s="4">
        <v>5</v>
      </c>
      <c r="N16" s="4">
        <v>15</v>
      </c>
      <c r="O16" s="4"/>
      <c r="P16" s="19">
        <v>26</v>
      </c>
      <c r="Q16" s="30">
        <v>71</v>
      </c>
      <c r="R16" s="31">
        <f t="shared" si="0"/>
        <v>0.36619718309859156</v>
      </c>
      <c r="S16" s="4"/>
    </row>
    <row r="17" spans="1:19" ht="24.75" customHeight="1">
      <c r="A17" s="9">
        <v>12</v>
      </c>
      <c r="B17" s="25">
        <v>18</v>
      </c>
      <c r="C17" s="7" t="s">
        <v>57</v>
      </c>
      <c r="D17" s="50" t="s">
        <v>33</v>
      </c>
      <c r="E17" s="7" t="s">
        <v>69</v>
      </c>
      <c r="F17" s="51">
        <v>39501</v>
      </c>
      <c r="G17" s="26">
        <v>6</v>
      </c>
      <c r="H17" s="14" t="s">
        <v>74</v>
      </c>
      <c r="I17" s="27" t="s">
        <v>67</v>
      </c>
      <c r="J17" s="33" t="s">
        <v>79</v>
      </c>
      <c r="K17" s="4">
        <v>7</v>
      </c>
      <c r="L17" s="4">
        <v>4</v>
      </c>
      <c r="M17" s="4">
        <v>11</v>
      </c>
      <c r="N17" s="4">
        <v>0</v>
      </c>
      <c r="O17" s="4"/>
      <c r="P17" s="19">
        <v>22</v>
      </c>
      <c r="Q17" s="30">
        <v>71</v>
      </c>
      <c r="R17" s="31">
        <f t="shared" si="0"/>
        <v>0.30985915492957744</v>
      </c>
      <c r="S17" s="4"/>
    </row>
    <row r="18" spans="1:19" ht="24.75" customHeight="1">
      <c r="A18" s="9">
        <v>13</v>
      </c>
      <c r="B18" s="7">
        <v>38</v>
      </c>
      <c r="C18" s="7" t="s">
        <v>53</v>
      </c>
      <c r="D18" s="49" t="s">
        <v>29</v>
      </c>
      <c r="E18" s="7" t="s">
        <v>69</v>
      </c>
      <c r="F18" s="52">
        <v>39197</v>
      </c>
      <c r="G18" s="26">
        <v>6</v>
      </c>
      <c r="H18" s="14" t="s">
        <v>72</v>
      </c>
      <c r="I18" s="27" t="s">
        <v>67</v>
      </c>
      <c r="J18" s="33" t="s">
        <v>76</v>
      </c>
      <c r="K18" s="4">
        <v>10</v>
      </c>
      <c r="L18" s="4">
        <v>6</v>
      </c>
      <c r="M18" s="4">
        <v>7</v>
      </c>
      <c r="N18" s="4">
        <v>0</v>
      </c>
      <c r="O18" s="4"/>
      <c r="P18" s="19">
        <v>20</v>
      </c>
      <c r="Q18" s="30">
        <v>71</v>
      </c>
      <c r="R18" s="31">
        <f t="shared" si="0"/>
        <v>0.28169014084507044</v>
      </c>
      <c r="S18" s="4"/>
    </row>
    <row r="19" spans="1:19" ht="24.75" customHeight="1">
      <c r="A19" s="9">
        <v>14</v>
      </c>
      <c r="B19" s="7">
        <v>18</v>
      </c>
      <c r="C19" s="7" t="s">
        <v>66</v>
      </c>
      <c r="D19" s="50" t="s">
        <v>42</v>
      </c>
      <c r="E19" s="7" t="s">
        <v>68</v>
      </c>
      <c r="F19" s="52">
        <v>39195</v>
      </c>
      <c r="G19" s="26">
        <v>6</v>
      </c>
      <c r="H19" s="28" t="s">
        <v>72</v>
      </c>
      <c r="I19" s="27" t="s">
        <v>67</v>
      </c>
      <c r="J19" s="33" t="s">
        <v>76</v>
      </c>
      <c r="K19" s="4">
        <v>2</v>
      </c>
      <c r="L19" s="4">
        <v>4</v>
      </c>
      <c r="M19" s="4">
        <v>11</v>
      </c>
      <c r="N19" s="4">
        <v>0</v>
      </c>
      <c r="O19" s="4"/>
      <c r="P19" s="19">
        <v>17</v>
      </c>
      <c r="Q19" s="30">
        <v>71</v>
      </c>
      <c r="R19" s="31">
        <f t="shared" si="0"/>
        <v>0.23943661971830985</v>
      </c>
      <c r="S19" s="4"/>
    </row>
    <row r="20" spans="1:19" ht="24.75" customHeight="1">
      <c r="A20" s="9">
        <v>15</v>
      </c>
      <c r="B20" s="7">
        <v>18</v>
      </c>
      <c r="C20" s="7" t="s">
        <v>59</v>
      </c>
      <c r="D20" s="50" t="s">
        <v>35</v>
      </c>
      <c r="E20" s="7" t="s">
        <v>69</v>
      </c>
      <c r="F20" s="52">
        <v>39340</v>
      </c>
      <c r="G20" s="26">
        <v>6</v>
      </c>
      <c r="H20" s="14" t="s">
        <v>71</v>
      </c>
      <c r="I20" s="27" t="s">
        <v>67</v>
      </c>
      <c r="J20" s="33" t="s">
        <v>76</v>
      </c>
      <c r="K20" s="4">
        <v>3</v>
      </c>
      <c r="L20" s="4">
        <v>5</v>
      </c>
      <c r="M20" s="4">
        <v>5</v>
      </c>
      <c r="N20" s="4">
        <v>0</v>
      </c>
      <c r="O20" s="4"/>
      <c r="P20" s="19">
        <v>13</v>
      </c>
      <c r="Q20" s="30">
        <v>71</v>
      </c>
      <c r="R20" s="31">
        <f t="shared" si="0"/>
        <v>0.18309859154929578</v>
      </c>
      <c r="S20" s="4"/>
    </row>
    <row r="21" spans="1:19" ht="24.75" customHeight="1">
      <c r="A21" s="9">
        <v>16</v>
      </c>
      <c r="B21" s="7">
        <v>18</v>
      </c>
      <c r="C21" s="7" t="s">
        <v>63</v>
      </c>
      <c r="D21" s="50" t="s">
        <v>39</v>
      </c>
      <c r="E21" s="7" t="s">
        <v>68</v>
      </c>
      <c r="F21" s="51">
        <v>39542</v>
      </c>
      <c r="G21" s="26">
        <v>6</v>
      </c>
      <c r="H21" s="28" t="s">
        <v>74</v>
      </c>
      <c r="I21" s="27" t="s">
        <v>67</v>
      </c>
      <c r="J21" s="33" t="s">
        <v>79</v>
      </c>
      <c r="K21" s="4">
        <v>3</v>
      </c>
      <c r="L21" s="4">
        <v>3</v>
      </c>
      <c r="M21" s="4">
        <v>5</v>
      </c>
      <c r="N21" s="4">
        <v>0</v>
      </c>
      <c r="O21" s="4"/>
      <c r="P21" s="19">
        <v>11</v>
      </c>
      <c r="Q21" s="30">
        <v>71</v>
      </c>
      <c r="R21" s="31">
        <f t="shared" si="0"/>
        <v>0.15492957746478872</v>
      </c>
      <c r="S21" s="4"/>
    </row>
    <row r="22" spans="1:19" ht="24.75" customHeight="1">
      <c r="A22" s="9">
        <v>17</v>
      </c>
      <c r="B22" s="7">
        <v>18</v>
      </c>
      <c r="C22" s="7" t="s">
        <v>64</v>
      </c>
      <c r="D22" s="50" t="s">
        <v>40</v>
      </c>
      <c r="E22" s="7" t="s">
        <v>69</v>
      </c>
      <c r="F22" s="51">
        <v>39566</v>
      </c>
      <c r="G22" s="26">
        <v>6</v>
      </c>
      <c r="H22" s="14" t="s">
        <v>74</v>
      </c>
      <c r="I22" s="27" t="s">
        <v>67</v>
      </c>
      <c r="J22" s="33" t="s">
        <v>79</v>
      </c>
      <c r="K22" s="4">
        <v>2</v>
      </c>
      <c r="L22" s="4">
        <v>4</v>
      </c>
      <c r="M22" s="4">
        <v>5</v>
      </c>
      <c r="N22" s="4">
        <v>0</v>
      </c>
      <c r="O22" s="4"/>
      <c r="P22" s="19">
        <v>11</v>
      </c>
      <c r="Q22" s="30">
        <v>71</v>
      </c>
      <c r="R22" s="31">
        <f t="shared" si="0"/>
        <v>0.15492957746478872</v>
      </c>
      <c r="S22" s="4"/>
    </row>
    <row r="23" spans="1:19" ht="24.75" customHeight="1">
      <c r="A23" s="9">
        <v>18</v>
      </c>
      <c r="B23" s="7">
        <v>18</v>
      </c>
      <c r="C23" s="7" t="s">
        <v>66</v>
      </c>
      <c r="D23" s="50" t="s">
        <v>80</v>
      </c>
      <c r="E23" s="7" t="s">
        <v>69</v>
      </c>
      <c r="F23" s="37">
        <v>38753</v>
      </c>
      <c r="G23" s="53">
        <v>6</v>
      </c>
      <c r="H23" s="14" t="s">
        <v>81</v>
      </c>
      <c r="I23" s="27" t="s">
        <v>67</v>
      </c>
      <c r="J23" s="33" t="s">
        <v>77</v>
      </c>
      <c r="K23" s="4">
        <v>5</v>
      </c>
      <c r="L23" s="4">
        <v>3</v>
      </c>
      <c r="M23" s="4">
        <v>3</v>
      </c>
      <c r="N23" s="4">
        <v>0</v>
      </c>
      <c r="O23" s="4"/>
      <c r="P23" s="19">
        <v>11</v>
      </c>
      <c r="Q23" s="30">
        <v>71</v>
      </c>
      <c r="R23" s="31">
        <f t="shared" si="0"/>
        <v>0.15492957746478872</v>
      </c>
      <c r="S23" s="4"/>
    </row>
    <row r="24" spans="1:19" ht="24.75" customHeight="1">
      <c r="A24" s="9">
        <v>19</v>
      </c>
      <c r="B24" s="7">
        <v>18</v>
      </c>
      <c r="C24" s="7" t="s">
        <v>60</v>
      </c>
      <c r="D24" s="50" t="s">
        <v>36</v>
      </c>
      <c r="E24" s="7" t="s">
        <v>69</v>
      </c>
      <c r="F24" s="51">
        <v>39601</v>
      </c>
      <c r="G24" s="26">
        <v>6</v>
      </c>
      <c r="H24" s="14" t="s">
        <v>70</v>
      </c>
      <c r="I24" s="27" t="s">
        <v>67</v>
      </c>
      <c r="J24" s="33" t="s">
        <v>77</v>
      </c>
      <c r="K24" s="4">
        <v>3</v>
      </c>
      <c r="L24" s="4">
        <v>3</v>
      </c>
      <c r="M24" s="4">
        <v>4</v>
      </c>
      <c r="N24" s="4">
        <v>0</v>
      </c>
      <c r="O24" s="4"/>
      <c r="P24" s="19">
        <v>10</v>
      </c>
      <c r="Q24" s="30">
        <v>71</v>
      </c>
      <c r="R24" s="31">
        <f t="shared" si="0"/>
        <v>0.14084507042253522</v>
      </c>
      <c r="S24" s="4"/>
    </row>
    <row r="25" spans="1:19" ht="24.75" customHeight="1">
      <c r="A25" s="9">
        <v>20</v>
      </c>
      <c r="B25" s="7">
        <v>38</v>
      </c>
      <c r="C25" s="7" t="s">
        <v>52</v>
      </c>
      <c r="D25" s="49" t="s">
        <v>28</v>
      </c>
      <c r="E25" s="7" t="s">
        <v>68</v>
      </c>
      <c r="F25" s="51">
        <v>39644</v>
      </c>
      <c r="G25" s="26">
        <v>6</v>
      </c>
      <c r="H25" s="14" t="s">
        <v>74</v>
      </c>
      <c r="I25" s="27" t="s">
        <v>67</v>
      </c>
      <c r="J25" s="33" t="s">
        <v>79</v>
      </c>
      <c r="K25" s="4">
        <v>3</v>
      </c>
      <c r="L25" s="4">
        <v>3</v>
      </c>
      <c r="M25" s="4">
        <v>3</v>
      </c>
      <c r="N25" s="4">
        <v>0</v>
      </c>
      <c r="O25" s="4"/>
      <c r="P25" s="19">
        <v>9</v>
      </c>
      <c r="Q25" s="30">
        <v>71</v>
      </c>
      <c r="R25" s="31">
        <f t="shared" si="0"/>
        <v>0.1267605633802817</v>
      </c>
      <c r="S25" s="4"/>
    </row>
    <row r="26" spans="1:19" ht="24.75" customHeight="1">
      <c r="A26" s="9">
        <v>21</v>
      </c>
      <c r="B26" s="7">
        <v>38</v>
      </c>
      <c r="C26" s="7" t="s">
        <v>51</v>
      </c>
      <c r="D26" s="49" t="s">
        <v>27</v>
      </c>
      <c r="E26" s="7" t="s">
        <v>69</v>
      </c>
      <c r="F26" s="51">
        <v>39610</v>
      </c>
      <c r="G26" s="26">
        <v>6</v>
      </c>
      <c r="H26" s="14" t="s">
        <v>70</v>
      </c>
      <c r="I26" s="27" t="s">
        <v>67</v>
      </c>
      <c r="J26" s="33" t="s">
        <v>76</v>
      </c>
      <c r="K26" s="4">
        <v>6</v>
      </c>
      <c r="L26" s="4">
        <v>1</v>
      </c>
      <c r="M26" s="4">
        <v>1</v>
      </c>
      <c r="N26" s="4">
        <v>0</v>
      </c>
      <c r="O26" s="4"/>
      <c r="P26" s="19">
        <f>SUM(K26:O26)</f>
        <v>8</v>
      </c>
      <c r="Q26" s="30">
        <v>71</v>
      </c>
      <c r="R26" s="31">
        <f t="shared" si="0"/>
        <v>0.11267605633802817</v>
      </c>
      <c r="S26" s="4"/>
    </row>
    <row r="27" spans="1:19" ht="24.75" customHeight="1">
      <c r="A27" s="9">
        <v>22</v>
      </c>
      <c r="B27" s="7">
        <v>18</v>
      </c>
      <c r="C27" s="7" t="s">
        <v>55</v>
      </c>
      <c r="D27" s="50" t="s">
        <v>31</v>
      </c>
      <c r="E27" s="7" t="s">
        <v>69</v>
      </c>
      <c r="F27" s="51">
        <v>39652</v>
      </c>
      <c r="G27" s="26">
        <v>6</v>
      </c>
      <c r="H27" s="14" t="s">
        <v>75</v>
      </c>
      <c r="I27" s="27" t="s">
        <v>67</v>
      </c>
      <c r="J27" s="33" t="s">
        <v>77</v>
      </c>
      <c r="K27" s="4">
        <v>2</v>
      </c>
      <c r="L27" s="4">
        <v>1</v>
      </c>
      <c r="M27" s="4">
        <v>4</v>
      </c>
      <c r="N27" s="4">
        <v>0</v>
      </c>
      <c r="O27" s="4"/>
      <c r="P27" s="19">
        <v>7</v>
      </c>
      <c r="Q27" s="30">
        <v>71</v>
      </c>
      <c r="R27" s="31">
        <f t="shared" si="0"/>
        <v>0.09859154929577464</v>
      </c>
      <c r="S27" s="4"/>
    </row>
    <row r="28" spans="1:19" ht="24.75" customHeight="1">
      <c r="A28" s="9">
        <v>23</v>
      </c>
      <c r="B28" s="7">
        <v>18</v>
      </c>
      <c r="C28" s="7" t="s">
        <v>56</v>
      </c>
      <c r="D28" s="50" t="s">
        <v>32</v>
      </c>
      <c r="E28" s="7" t="s">
        <v>68</v>
      </c>
      <c r="F28" s="51">
        <v>39707</v>
      </c>
      <c r="G28" s="26">
        <v>6</v>
      </c>
      <c r="H28" s="14" t="s">
        <v>70</v>
      </c>
      <c r="I28" s="27" t="s">
        <v>67</v>
      </c>
      <c r="J28" s="33" t="s">
        <v>76</v>
      </c>
      <c r="K28" s="4">
        <v>3</v>
      </c>
      <c r="L28" s="4">
        <v>3</v>
      </c>
      <c r="M28" s="4">
        <v>1</v>
      </c>
      <c r="N28" s="4">
        <v>0</v>
      </c>
      <c r="O28" s="4"/>
      <c r="P28" s="19">
        <v>7</v>
      </c>
      <c r="Q28" s="30">
        <v>71</v>
      </c>
      <c r="R28" s="31">
        <f t="shared" si="0"/>
        <v>0.09859154929577464</v>
      </c>
      <c r="S28" s="4"/>
    </row>
    <row r="29" spans="1:19" ht="24.75" customHeight="1">
      <c r="A29" s="9">
        <v>24</v>
      </c>
      <c r="B29" s="7">
        <v>18</v>
      </c>
      <c r="C29" s="7" t="s">
        <v>58</v>
      </c>
      <c r="D29" s="50" t="s">
        <v>34</v>
      </c>
      <c r="E29" s="7" t="s">
        <v>68</v>
      </c>
      <c r="F29" s="51">
        <v>39496</v>
      </c>
      <c r="G29" s="26">
        <v>6</v>
      </c>
      <c r="H29" s="14" t="s">
        <v>70</v>
      </c>
      <c r="I29" s="27" t="s">
        <v>67</v>
      </c>
      <c r="J29" s="33" t="s">
        <v>76</v>
      </c>
      <c r="K29" s="4">
        <v>4</v>
      </c>
      <c r="L29" s="4">
        <v>1</v>
      </c>
      <c r="M29" s="4">
        <v>2</v>
      </c>
      <c r="N29" s="4">
        <v>0</v>
      </c>
      <c r="O29" s="4"/>
      <c r="P29" s="19">
        <v>7</v>
      </c>
      <c r="Q29" s="30">
        <v>71</v>
      </c>
      <c r="R29" s="31">
        <f t="shared" si="0"/>
        <v>0.09859154929577464</v>
      </c>
      <c r="S29" s="4"/>
    </row>
    <row r="30" spans="1:19" ht="24.75" customHeight="1">
      <c r="A30" s="9">
        <v>25</v>
      </c>
      <c r="B30" s="7">
        <v>18</v>
      </c>
      <c r="C30" s="7" t="s">
        <v>62</v>
      </c>
      <c r="D30" s="50" t="s">
        <v>38</v>
      </c>
      <c r="E30" s="7" t="s">
        <v>69</v>
      </c>
      <c r="F30" s="51">
        <v>39724</v>
      </c>
      <c r="G30" s="26">
        <v>6</v>
      </c>
      <c r="H30" s="14" t="s">
        <v>70</v>
      </c>
      <c r="I30" s="27" t="s">
        <v>67</v>
      </c>
      <c r="J30" s="33" t="s">
        <v>76</v>
      </c>
      <c r="K30" s="4">
        <v>4</v>
      </c>
      <c r="L30" s="4">
        <v>0</v>
      </c>
      <c r="M30" s="4">
        <v>2</v>
      </c>
      <c r="N30" s="4">
        <v>0</v>
      </c>
      <c r="O30" s="4"/>
      <c r="P30" s="19">
        <v>6</v>
      </c>
      <c r="Q30" s="30">
        <v>71</v>
      </c>
      <c r="R30" s="31">
        <f t="shared" si="0"/>
        <v>0.08450704225352113</v>
      </c>
      <c r="S30" s="4"/>
    </row>
    <row r="31" spans="3:6" ht="24.75" customHeight="1">
      <c r="C31" s="48" t="s">
        <v>5</v>
      </c>
      <c r="D31" s="23"/>
      <c r="F31" s="15" t="s">
        <v>83</v>
      </c>
    </row>
    <row r="32" spans="3:6" ht="24.75" customHeight="1">
      <c r="C32" s="48" t="s">
        <v>6</v>
      </c>
      <c r="D32" s="23"/>
      <c r="F32" s="15" t="s">
        <v>84</v>
      </c>
    </row>
    <row r="33" ht="18.75">
      <c r="F33" s="15" t="s">
        <v>85</v>
      </c>
    </row>
  </sheetData>
  <sheetProtection selectLockedCells="1" selectUnlockedCells="1"/>
  <autoFilter ref="B5:S5">
    <sortState ref="B6:S33">
      <sortCondition descending="1" sortBy="value" ref="P6:P33"/>
    </sortState>
  </autoFilter>
  <mergeCells count="2">
    <mergeCell ref="O1:R1"/>
    <mergeCell ref="K4:O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user</cp:lastModifiedBy>
  <cp:lastPrinted>2023-09-04T06:04:37Z</cp:lastPrinted>
  <dcterms:created xsi:type="dcterms:W3CDTF">2013-09-16T09:28:35Z</dcterms:created>
  <dcterms:modified xsi:type="dcterms:W3CDTF">2023-09-25T07:12:14Z</dcterms:modified>
  <cp:category/>
  <cp:version/>
  <cp:contentType/>
  <cp:contentStatus/>
</cp:coreProperties>
</file>