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отокол (на сайт)" sheetId="1" r:id="rId1"/>
  </sheets>
  <definedNames>
    <definedName name="_xlnm._FilterDatabase" localSheetId="0" hidden="1">'протокол (на сайт)'!$B$5:$Q$5</definedName>
    <definedName name="Excel_BuiltIn__FilterDatabase" localSheetId="0">'протокол (на сайт)'!$B$5:$Q$5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Excel_BuiltIn_Print_Titles" localSheetId="0">'протокол (на сайт)'!$5:$5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<sst xmlns="http://schemas.openxmlformats.org/spreadsheetml/2006/main" count="244" uniqueCount="38">
  <si>
    <t>Протокол школьного этапа Всероссийской олимпиады школьников в 2023/2024 учебном году  
по русскому языку  в  8-ых классах</t>
  </si>
  <si>
    <t>От 10.10. 2023 г.</t>
  </si>
  <si>
    <t>задания (блоки заданий)</t>
  </si>
  <si>
    <t>№ пп</t>
  </si>
  <si>
    <t>№ кабинета</t>
  </si>
  <si>
    <t>код</t>
  </si>
  <si>
    <t>пол</t>
  </si>
  <si>
    <t>Дата рождения (00.00.0000)</t>
  </si>
  <si>
    <t>№ ОО</t>
  </si>
  <si>
    <t>Класс</t>
  </si>
  <si>
    <t>Предмет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</si>
  <si>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</si>
  <si>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</si>
  <si>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</si>
  <si>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</si>
  <si>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</si>
  <si>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</si>
  <si>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</si>
  <si>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</si>
  <si>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</si>
  <si>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сумма баллов</t>
  </si>
  <si>
    <t>максимальная сумма</t>
  </si>
  <si>
    <t>% выполнения от макси-мального</t>
  </si>
  <si>
    <t>результат (победитель, призер)</t>
  </si>
  <si>
    <t>ж</t>
  </si>
  <si>
    <t>06 лицей</t>
  </si>
  <si>
    <t>8М1</t>
  </si>
  <si>
    <t>русский язык</t>
  </si>
  <si>
    <t>Победитель</t>
  </si>
  <si>
    <t>Призёр</t>
  </si>
  <si>
    <t>м</t>
  </si>
  <si>
    <t>8Г</t>
  </si>
  <si>
    <t>8М2</t>
  </si>
  <si>
    <t>Председатель жюри: Верясова М.И.</t>
  </si>
  <si>
    <t xml:space="preserve">                      Кудряшова Е.М.</t>
  </si>
  <si>
    <t xml:space="preserve">                  Тямусева Т.А.</t>
  </si>
  <si>
    <t xml:space="preserve">                   Шадрина А.А.</t>
  </si>
  <si>
    <t>Члены жюри:             Котлова Л.В.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</si>
</sst>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54" applyFont="1" applyAlignment="1">
      <alignment horizontal="center" vertical="top"/>
      <protection/>
    </xf>
    <xf numFmtId="0" fontId="2" fillId="0" borderId="0" xfId="54" applyFont="1" applyAlignment="1">
      <alignment horizontal="center" vertical="top"/>
      <protection/>
    </xf>
    <xf numFmtId="0" fontId="3" fillId="0" borderId="0" xfId="0" applyFont="1" applyAlignment="1">
      <alignment horizontal="center" vertical="top"/>
    </xf>
    <xf numFmtId="0" fontId="1" fillId="0" borderId="0" xfId="54" applyFont="1" applyFill="1" applyAlignment="1">
      <alignment horizontal="left" wrapText="1"/>
      <protection/>
    </xf>
    <xf numFmtId="0" fontId="2" fillId="0" borderId="0" xfId="54" applyFont="1" applyFill="1" applyAlignment="1">
      <alignment horizontal="center" wrapText="1"/>
      <protection/>
    </xf>
    <xf numFmtId="0" fontId="1" fillId="0" borderId="0" xfId="54" applyFont="1" applyFill="1" applyAlignment="1">
      <alignment horizontal="center" vertical="top" wrapText="1"/>
      <protection/>
    </xf>
    <xf numFmtId="0" fontId="1" fillId="0" borderId="0" xfId="54" applyFont="1">
      <alignment/>
      <protection/>
    </xf>
    <xf numFmtId="0" fontId="1" fillId="33" borderId="0" xfId="54" applyFont="1" applyFill="1" applyAlignment="1">
      <alignment horizontal="center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54" applyFont="1" applyAlignment="1">
      <alignment horizontal="center"/>
      <protection/>
    </xf>
    <xf numFmtId="0" fontId="6" fillId="33" borderId="0" xfId="54" applyFont="1" applyFill="1" applyAlignment="1">
      <alignment horizontal="center"/>
      <protection/>
    </xf>
    <xf numFmtId="0" fontId="1" fillId="0" borderId="0" xfId="54" applyFont="1" applyFill="1" applyBorder="1" applyAlignment="1">
      <alignment horizontal="left"/>
      <protection/>
    </xf>
    <xf numFmtId="172" fontId="6" fillId="33" borderId="0" xfId="54" applyNumberFormat="1" applyFont="1" applyFill="1" applyAlignment="1">
      <alignment horizontal="center" vertical="top"/>
      <protection/>
    </xf>
    <xf numFmtId="0" fontId="7" fillId="0" borderId="0" xfId="54" applyFont="1" applyBorder="1" applyAlignment="1">
      <alignment horizontal="center" vertical="top" wrapText="1"/>
      <protection/>
    </xf>
    <xf numFmtId="0" fontId="2" fillId="0" borderId="0" xfId="54" applyFont="1" applyBorder="1" applyAlignment="1">
      <alignment horizontal="center" vertical="top" wrapText="1"/>
      <protection/>
    </xf>
    <xf numFmtId="0" fontId="1" fillId="0" borderId="0" xfId="54" applyFont="1" applyFill="1" applyBorder="1" applyAlignment="1">
      <alignment horizontal="left" wrapText="1"/>
      <protection/>
    </xf>
    <xf numFmtId="0" fontId="2" fillId="0" borderId="0" xfId="54" applyFont="1" applyFill="1" applyBorder="1" applyAlignment="1">
      <alignment horizontal="center" wrapText="1"/>
      <protection/>
    </xf>
    <xf numFmtId="0" fontId="1" fillId="0" borderId="0" xfId="54" applyFont="1" applyFill="1" applyBorder="1" applyAlignment="1">
      <alignment horizontal="center" vertical="top" wrapText="1"/>
      <protection/>
    </xf>
    <xf numFmtId="0" fontId="2" fillId="33" borderId="0" xfId="54" applyFont="1" applyFill="1" applyAlignment="1">
      <alignment horizontal="center" vertical="top"/>
      <protection/>
    </xf>
    <xf numFmtId="0" fontId="1" fillId="0" borderId="10" xfId="54" applyFont="1" applyBorder="1" applyAlignment="1">
      <alignment horizontal="center" vertical="top"/>
      <protection/>
    </xf>
    <xf numFmtId="49" fontId="7" fillId="0" borderId="11" xfId="54" applyNumberFormat="1" applyFont="1" applyFill="1" applyBorder="1" applyAlignment="1">
      <alignment horizontal="center" vertical="center" wrapText="1"/>
      <protection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6" fillId="0" borderId="11" xfId="54" applyNumberFormat="1" applyFont="1" applyFill="1" applyBorder="1" applyAlignment="1">
      <alignment horizontal="center" vertical="center" wrapText="1"/>
      <protection/>
    </xf>
    <xf numFmtId="172" fontId="6" fillId="0" borderId="11" xfId="54" applyNumberFormat="1" applyFont="1" applyFill="1" applyBorder="1" applyAlignment="1">
      <alignment horizontal="center" vertical="center" wrapText="1"/>
      <protection/>
    </xf>
    <xf numFmtId="49" fontId="7" fillId="0" borderId="0" xfId="54" applyNumberFormat="1" applyFont="1" applyBorder="1" applyAlignment="1">
      <alignment horizontal="center" vertical="center" wrapText="1"/>
      <protection/>
    </xf>
    <xf numFmtId="0" fontId="8" fillId="0" borderId="13" xfId="54" applyNumberFormat="1" applyFont="1" applyBorder="1" applyAlignment="1">
      <alignment horizontal="center" vertical="top"/>
      <protection/>
    </xf>
    <xf numFmtId="0" fontId="6" fillId="0" borderId="11" xfId="54" applyFont="1" applyBorder="1" applyAlignment="1">
      <alignment horizontal="center" vertical="top"/>
      <protection/>
    </xf>
    <xf numFmtId="0" fontId="8" fillId="0" borderId="11" xfId="54" applyFont="1" applyBorder="1" applyAlignment="1">
      <alignment horizontal="center" vertical="top"/>
      <protection/>
    </xf>
    <xf numFmtId="0" fontId="6" fillId="0" borderId="11" xfId="54" applyNumberFormat="1" applyFont="1" applyBorder="1" applyAlignment="1">
      <alignment horizontal="center" vertical="top"/>
      <protection/>
    </xf>
    <xf numFmtId="14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3" xfId="54" applyNumberFormat="1" applyFont="1" applyFill="1" applyBorder="1" applyAlignment="1">
      <alignment horizontal="center" vertical="top" wrapText="1"/>
      <protection/>
    </xf>
    <xf numFmtId="4" fontId="8" fillId="0" borderId="11" xfId="54" applyNumberFormat="1" applyFont="1" applyBorder="1" applyAlignment="1">
      <alignment horizontal="center"/>
      <protection/>
    </xf>
    <xf numFmtId="4" fontId="6" fillId="33" borderId="11" xfId="54" applyNumberFormat="1" applyFont="1" applyFill="1" applyBorder="1" applyAlignment="1">
      <alignment horizontal="center"/>
      <protection/>
    </xf>
    <xf numFmtId="0" fontId="8" fillId="33" borderId="13" xfId="54" applyNumberFormat="1" applyFont="1" applyFill="1" applyBorder="1" applyAlignment="1">
      <alignment horizontal="center"/>
      <protection/>
    </xf>
    <xf numFmtId="172" fontId="8" fillId="0" borderId="11" xfId="0" applyNumberFormat="1" applyFont="1" applyBorder="1" applyAlignment="1">
      <alignment horizontal="center"/>
    </xf>
    <xf numFmtId="0" fontId="8" fillId="0" borderId="11" xfId="54" applyFont="1" applyBorder="1">
      <alignment/>
      <protection/>
    </xf>
    <xf numFmtId="0" fontId="8" fillId="0" borderId="11" xfId="54" applyNumberFormat="1" applyFont="1" applyBorder="1" applyAlignment="1">
      <alignment horizontal="center" vertical="top"/>
      <protection/>
    </xf>
    <xf numFmtId="0" fontId="6" fillId="0" borderId="13" xfId="54" applyNumberFormat="1" applyFont="1" applyBorder="1" applyAlignment="1">
      <alignment horizontal="center" vertical="top"/>
      <protection/>
    </xf>
    <xf numFmtId="0" fontId="8" fillId="0" borderId="11" xfId="54" applyFont="1" applyBorder="1" applyAlignment="1">
      <alignment horizontal="center"/>
      <protection/>
    </xf>
    <xf numFmtId="0" fontId="6" fillId="33" borderId="11" xfId="54" applyNumberFormat="1" applyFont="1" applyFill="1" applyBorder="1" applyAlignment="1">
      <alignment horizontal="center"/>
      <protection/>
    </xf>
    <xf numFmtId="0" fontId="6" fillId="0" borderId="0" xfId="54" applyFont="1" applyFill="1" applyAlignment="1">
      <alignment horizontal="center" wrapText="1"/>
      <protection/>
    </xf>
    <xf numFmtId="0" fontId="8" fillId="0" borderId="0" xfId="54" applyFont="1" applyFill="1" applyAlignment="1">
      <alignment horizontal="center" vertical="top" wrapText="1"/>
      <protection/>
    </xf>
    <xf numFmtId="172" fontId="8" fillId="0" borderId="0" xfId="54" applyNumberFormat="1" applyFont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1" fillId="0" borderId="0" xfId="54" applyFont="1" applyFill="1" applyAlignment="1">
      <alignment horizontal="left"/>
      <protection/>
    </xf>
    <xf numFmtId="0" fontId="9" fillId="0" borderId="0" xfId="54" applyFont="1" applyAlignment="1">
      <alignment horizontal="center" vertical="top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11" xfId="54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рил 3 Призеры района 2012-201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Y77"/>
  <sheetViews>
    <sheetView tabSelected="1" zoomScale="80" zoomScaleNormal="80"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W8" sqref="W8"/>
    </sheetView>
  </sheetViews>
  <sheetFormatPr defaultColWidth="9.140625" defaultRowHeight="12.75"/>
  <cols>
    <col min="1" max="1" width="5.140625" style="1" customWidth="1"/>
    <col min="2" max="2" width="10.57421875" style="2" customWidth="1"/>
    <col min="3" max="3" width="7.28125" style="2" customWidth="1"/>
    <col min="4" max="4" width="6.140625" style="3" customWidth="1"/>
    <col min="5" max="5" width="15.28125" style="4" customWidth="1"/>
    <col min="6" max="6" width="13.140625" style="5" customWidth="1"/>
    <col min="7" max="7" width="10.28125" style="6" customWidth="1"/>
    <col min="8" max="8" width="42.57421875" style="4" customWidth="1"/>
    <col min="9" max="9" width="6.57421875" style="7" customWidth="1"/>
    <col min="10" max="12" width="5.57421875" style="7" customWidth="1"/>
    <col min="13" max="13" width="6.28125" style="8" customWidth="1"/>
    <col min="14" max="14" width="9.140625" style="8" customWidth="1"/>
    <col min="15" max="15" width="15.57421875" style="8" customWidth="1"/>
    <col min="16" max="16" width="14.8515625" style="7" customWidth="1"/>
    <col min="17" max="17" width="14.421875" style="7" customWidth="1"/>
    <col min="18" max="23" width="9.140625" style="7" customWidth="1"/>
    <col min="24" max="24" width="16.140625" style="7" customWidth="1"/>
    <col min="25" max="16384" width="9.140625" style="7" customWidth="1"/>
  </cols>
  <sheetData>
    <row r="1" spans="1:25" ht="57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16.5">
      <c r="A2" s="9"/>
      <c r="B2" s="10"/>
      <c r="C2" s="10"/>
      <c r="D2" s="10"/>
      <c r="E2" s="3"/>
      <c r="F2" s="11"/>
      <c r="G2" s="12"/>
      <c r="H2" s="12"/>
      <c r="I2" s="11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4"/>
      <c r="X2" s="15" t="s">
        <v>1</v>
      </c>
      <c r="Y2" s="16"/>
    </row>
    <row r="3" spans="1:25" ht="16.5">
      <c r="A3" s="9"/>
      <c r="B3" s="10"/>
      <c r="C3" s="10"/>
      <c r="D3" s="10"/>
      <c r="E3" s="3"/>
      <c r="F3" s="11"/>
      <c r="G3" s="12"/>
      <c r="H3" s="12"/>
      <c r="I3" s="11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6"/>
    </row>
    <row r="4" spans="1:16" ht="18.75" customHeight="1">
      <c r="A4" s="17"/>
      <c r="B4" s="18"/>
      <c r="C4" s="18"/>
      <c r="E4" s="19"/>
      <c r="F4" s="20"/>
      <c r="G4" s="21"/>
      <c r="H4" s="7"/>
      <c r="I4" s="53" t="s">
        <v>2</v>
      </c>
      <c r="J4" s="53"/>
      <c r="K4" s="53"/>
      <c r="L4" s="53"/>
      <c r="M4" s="53"/>
      <c r="O4" s="22"/>
      <c r="P4" s="23"/>
    </row>
    <row r="5" spans="1:25" s="29" customFormat="1" ht="115.5">
      <c r="A5" s="24" t="s">
        <v>3</v>
      </c>
      <c r="B5" s="24" t="s">
        <v>4</v>
      </c>
      <c r="C5" s="24" t="s">
        <v>5</v>
      </c>
      <c r="D5" s="25" t="s">
        <v>6</v>
      </c>
      <c r="E5" s="26" t="s">
        <v>7</v>
      </c>
      <c r="F5" s="27" t="s">
        <v>8</v>
      </c>
      <c r="G5" s="27" t="s">
        <v>9</v>
      </c>
      <c r="H5" s="24" t="s">
        <v>10</v>
      </c>
      <c r="I5" s="24">
        <v>1</v>
      </c>
      <c r="J5" s="24">
        <v>2</v>
      </c>
      <c r="K5" s="24">
        <v>3</v>
      </c>
      <c r="L5" s="24" t="s">
        <v>11</v>
      </c>
      <c r="M5" s="24" t="s">
        <v>12</v>
      </c>
      <c r="N5" s="24" t="s">
        <v>13</v>
      </c>
      <c r="O5" s="24" t="s">
        <v>14</v>
      </c>
      <c r="P5" s="24" t="s">
        <v>15</v>
      </c>
      <c r="Q5" s="24" t="s">
        <v>16</v>
      </c>
      <c r="R5" s="24" t="s">
        <v>17</v>
      </c>
      <c r="S5" s="24" t="s">
        <v>18</v>
      </c>
      <c r="T5" s="24" t="s">
        <v>19</v>
      </c>
      <c r="U5" s="27" t="s">
        <v>20</v>
      </c>
      <c r="V5" s="24" t="s">
        <v>21</v>
      </c>
      <c r="W5" s="28" t="s">
        <v>22</v>
      </c>
      <c r="X5" s="24" t="s">
        <v>23</v>
      </c>
      <c r="Y5"/>
    </row>
    <row r="6" spans="1:25" ht="16.5">
      <c r="A6" s="30">
        <v>1</v>
      </c>
      <c r="B6" s="31">
        <v>43</v>
      </c>
      <c r="C6" s="32">
        <v>44</v>
      </c>
      <c r="D6" s="33" t="s">
        <v>24</v>
      </c>
      <c r="E6" s="34">
        <v>39955</v>
      </c>
      <c r="F6" s="35" t="s">
        <v>25</v>
      </c>
      <c r="G6" s="35" t="s">
        <v>26</v>
      </c>
      <c r="H6" s="36" t="s">
        <v>27</v>
      </c>
      <c r="I6" s="37">
        <v>7</v>
      </c>
      <c r="J6" s="37">
        <v>3</v>
      </c>
      <c r="K6" s="37">
        <v>7</v>
      </c>
      <c r="L6" s="37">
        <v>1</v>
      </c>
      <c r="M6" s="37">
        <v>1</v>
      </c>
      <c r="N6" s="37">
        <v>1</v>
      </c>
      <c r="O6" s="37">
        <v>1</v>
      </c>
      <c r="P6" s="37">
        <v>7</v>
      </c>
      <c r="Q6" s="37">
        <v>7</v>
      </c>
      <c r="R6" s="37">
        <v>5</v>
      </c>
      <c r="S6" s="37">
        <v>2</v>
      </c>
      <c r="T6" s="37">
        <v>4</v>
      </c>
      <c r="U6" s="38">
        <f aca="true" t="shared" si="0" ref="U6:U40">I6+J6+K6+L6+M6+N6+O6+P6+Q6+R6+S6+T6</f>
        <v>46</v>
      </c>
      <c r="V6" s="39">
        <v>57</v>
      </c>
      <c r="W6" s="40">
        <f aca="true" t="shared" si="1" ref="W6:W58">U6*100/V6</f>
        <v>80.70175438596492</v>
      </c>
      <c r="X6" s="41" t="s">
        <v>28</v>
      </c>
      <c r="Y6"/>
    </row>
    <row r="7" spans="1:25" ht="16.5">
      <c r="A7" s="32">
        <v>2</v>
      </c>
      <c r="B7" s="31">
        <v>46</v>
      </c>
      <c r="C7" s="32">
        <v>26</v>
      </c>
      <c r="D7" s="33" t="s">
        <v>24</v>
      </c>
      <c r="E7" s="34">
        <v>40134</v>
      </c>
      <c r="F7" s="35" t="s">
        <v>25</v>
      </c>
      <c r="G7" s="35" t="s">
        <v>26</v>
      </c>
      <c r="H7" s="36" t="s">
        <v>27</v>
      </c>
      <c r="I7" s="37">
        <v>4</v>
      </c>
      <c r="J7" s="37">
        <v>0</v>
      </c>
      <c r="K7" s="37">
        <v>4</v>
      </c>
      <c r="L7" s="37">
        <v>1</v>
      </c>
      <c r="M7" s="37">
        <v>1</v>
      </c>
      <c r="N7" s="37">
        <v>1</v>
      </c>
      <c r="O7" s="37">
        <v>0</v>
      </c>
      <c r="P7" s="37">
        <v>7</v>
      </c>
      <c r="Q7" s="37">
        <v>7</v>
      </c>
      <c r="R7" s="37">
        <v>5</v>
      </c>
      <c r="S7" s="37">
        <v>2</v>
      </c>
      <c r="T7" s="37">
        <v>10</v>
      </c>
      <c r="U7" s="38">
        <f t="shared" si="0"/>
        <v>42</v>
      </c>
      <c r="V7" s="39">
        <v>57</v>
      </c>
      <c r="W7" s="40">
        <f t="shared" si="1"/>
        <v>73.6842105263158</v>
      </c>
      <c r="X7" s="41" t="s">
        <v>29</v>
      </c>
      <c r="Y7"/>
    </row>
    <row r="8" spans="1:25" ht="16.5">
      <c r="A8" s="42">
        <v>3</v>
      </c>
      <c r="B8" s="31">
        <v>46</v>
      </c>
      <c r="C8" s="32">
        <v>45</v>
      </c>
      <c r="D8" s="43" t="s">
        <v>30</v>
      </c>
      <c r="E8" s="34">
        <v>39987</v>
      </c>
      <c r="F8" s="35" t="s">
        <v>25</v>
      </c>
      <c r="G8" s="35" t="s">
        <v>26</v>
      </c>
      <c r="H8" s="36" t="s">
        <v>27</v>
      </c>
      <c r="I8" s="37">
        <v>7</v>
      </c>
      <c r="J8" s="37">
        <v>0</v>
      </c>
      <c r="K8" s="37">
        <v>2</v>
      </c>
      <c r="L8" s="37">
        <v>0</v>
      </c>
      <c r="M8" s="37">
        <v>1</v>
      </c>
      <c r="N8" s="37">
        <v>1</v>
      </c>
      <c r="O8" s="37">
        <v>1</v>
      </c>
      <c r="P8" s="37">
        <v>7</v>
      </c>
      <c r="Q8" s="37">
        <v>4</v>
      </c>
      <c r="R8" s="37">
        <v>5</v>
      </c>
      <c r="S8" s="37">
        <v>0</v>
      </c>
      <c r="T8" s="37">
        <v>6</v>
      </c>
      <c r="U8" s="38">
        <f t="shared" si="0"/>
        <v>34</v>
      </c>
      <c r="V8" s="39">
        <v>57</v>
      </c>
      <c r="W8" s="40">
        <f t="shared" si="1"/>
        <v>59.64912280701754</v>
      </c>
      <c r="X8" s="41" t="s">
        <v>29</v>
      </c>
      <c r="Y8"/>
    </row>
    <row r="9" spans="1:25" ht="16.5">
      <c r="A9" s="42">
        <v>4</v>
      </c>
      <c r="B9" s="33">
        <v>43</v>
      </c>
      <c r="C9" s="42">
        <v>54</v>
      </c>
      <c r="D9" s="43" t="s">
        <v>24</v>
      </c>
      <c r="E9" s="34">
        <v>40016</v>
      </c>
      <c r="F9" s="35" t="s">
        <v>25</v>
      </c>
      <c r="G9" s="35" t="s">
        <v>31</v>
      </c>
      <c r="H9" s="36" t="s">
        <v>27</v>
      </c>
      <c r="I9" s="37">
        <v>2</v>
      </c>
      <c r="J9" s="37">
        <v>0</v>
      </c>
      <c r="K9" s="37">
        <v>0</v>
      </c>
      <c r="L9" s="37">
        <v>0</v>
      </c>
      <c r="M9" s="37">
        <v>0</v>
      </c>
      <c r="N9" s="37">
        <v>1</v>
      </c>
      <c r="O9" s="37">
        <v>0</v>
      </c>
      <c r="P9" s="37">
        <v>0</v>
      </c>
      <c r="Q9" s="37">
        <v>0</v>
      </c>
      <c r="R9" s="37">
        <v>10</v>
      </c>
      <c r="S9" s="37">
        <v>0</v>
      </c>
      <c r="T9" s="37">
        <v>0</v>
      </c>
      <c r="U9" s="38">
        <f t="shared" si="0"/>
        <v>13</v>
      </c>
      <c r="V9" s="39">
        <v>57</v>
      </c>
      <c r="W9" s="40">
        <f t="shared" si="1"/>
        <v>22.80701754385965</v>
      </c>
      <c r="X9" s="41"/>
      <c r="Y9"/>
    </row>
    <row r="10" spans="1:25" ht="16.5">
      <c r="A10" s="32">
        <v>5</v>
      </c>
      <c r="B10" s="31">
        <v>43</v>
      </c>
      <c r="C10" s="32">
        <v>28</v>
      </c>
      <c r="D10" s="43" t="s">
        <v>30</v>
      </c>
      <c r="E10" s="34">
        <v>39975</v>
      </c>
      <c r="F10" s="35" t="s">
        <v>25</v>
      </c>
      <c r="G10" s="35" t="s">
        <v>26</v>
      </c>
      <c r="H10" s="36" t="s">
        <v>27</v>
      </c>
      <c r="I10" s="37">
        <v>7</v>
      </c>
      <c r="J10" s="37">
        <v>0</v>
      </c>
      <c r="K10" s="37">
        <v>0</v>
      </c>
      <c r="L10" s="37">
        <v>0</v>
      </c>
      <c r="M10" s="37">
        <v>0</v>
      </c>
      <c r="N10" s="37">
        <v>1</v>
      </c>
      <c r="O10" s="37">
        <v>0</v>
      </c>
      <c r="P10" s="37">
        <v>0</v>
      </c>
      <c r="Q10" s="37">
        <v>0</v>
      </c>
      <c r="R10" s="37">
        <v>5</v>
      </c>
      <c r="S10" s="37">
        <v>0</v>
      </c>
      <c r="T10" s="37">
        <v>0</v>
      </c>
      <c r="U10" s="38">
        <f t="shared" si="0"/>
        <v>13</v>
      </c>
      <c r="V10" s="39">
        <v>57</v>
      </c>
      <c r="W10" s="40">
        <f t="shared" si="1"/>
        <v>22.80701754385965</v>
      </c>
      <c r="X10" s="41"/>
      <c r="Y10"/>
    </row>
    <row r="11" spans="1:25" ht="16.5">
      <c r="A11" s="42">
        <v>6</v>
      </c>
      <c r="B11" s="31">
        <v>43</v>
      </c>
      <c r="C11" s="32">
        <v>23</v>
      </c>
      <c r="D11" s="43" t="s">
        <v>30</v>
      </c>
      <c r="E11" s="34">
        <v>39828</v>
      </c>
      <c r="F11" s="35" t="s">
        <v>25</v>
      </c>
      <c r="G11" s="35" t="s">
        <v>32</v>
      </c>
      <c r="H11" s="36" t="s">
        <v>27</v>
      </c>
      <c r="I11" s="37">
        <v>5</v>
      </c>
      <c r="J11" s="37">
        <v>0</v>
      </c>
      <c r="K11" s="37">
        <v>0</v>
      </c>
      <c r="L11" s="37">
        <v>0</v>
      </c>
      <c r="M11" s="37">
        <v>1</v>
      </c>
      <c r="N11" s="37">
        <v>1</v>
      </c>
      <c r="O11" s="37">
        <v>1</v>
      </c>
      <c r="P11" s="37">
        <v>0</v>
      </c>
      <c r="Q11" s="37">
        <v>1</v>
      </c>
      <c r="R11" s="37">
        <v>0</v>
      </c>
      <c r="S11" s="37">
        <v>1</v>
      </c>
      <c r="T11" s="37">
        <v>0</v>
      </c>
      <c r="U11" s="38">
        <f t="shared" si="0"/>
        <v>10</v>
      </c>
      <c r="V11" s="39">
        <v>57</v>
      </c>
      <c r="W11" s="40">
        <f t="shared" si="1"/>
        <v>17.54385964912281</v>
      </c>
      <c r="X11" s="41"/>
      <c r="Y11"/>
    </row>
    <row r="12" spans="1:25" ht="16.5">
      <c r="A12" s="42">
        <v>7</v>
      </c>
      <c r="B12" s="31">
        <v>46</v>
      </c>
      <c r="C12" s="32">
        <v>14</v>
      </c>
      <c r="D12" s="43" t="s">
        <v>30</v>
      </c>
      <c r="E12" s="34">
        <v>39882</v>
      </c>
      <c r="F12" s="35" t="s">
        <v>25</v>
      </c>
      <c r="G12" s="35" t="s">
        <v>32</v>
      </c>
      <c r="H12" s="36" t="s">
        <v>27</v>
      </c>
      <c r="I12" s="37">
        <v>3</v>
      </c>
      <c r="J12" s="37">
        <v>0</v>
      </c>
      <c r="K12" s="37">
        <v>0</v>
      </c>
      <c r="L12" s="37">
        <v>0</v>
      </c>
      <c r="M12" s="37">
        <v>0</v>
      </c>
      <c r="N12" s="37">
        <v>1</v>
      </c>
      <c r="O12" s="37">
        <v>0</v>
      </c>
      <c r="P12" s="37">
        <v>0</v>
      </c>
      <c r="Q12" s="37">
        <v>0</v>
      </c>
      <c r="R12" s="37">
        <v>3.5</v>
      </c>
      <c r="S12" s="37">
        <v>0</v>
      </c>
      <c r="T12" s="37">
        <v>2</v>
      </c>
      <c r="U12" s="38">
        <f t="shared" si="0"/>
        <v>9.5</v>
      </c>
      <c r="V12" s="39">
        <v>57</v>
      </c>
      <c r="W12" s="40">
        <f t="shared" si="1"/>
        <v>16.666666666666668</v>
      </c>
      <c r="X12" s="41"/>
      <c r="Y12"/>
    </row>
    <row r="13" spans="1:25" ht="16.5">
      <c r="A13" s="32">
        <v>8</v>
      </c>
      <c r="B13" s="49">
        <v>43</v>
      </c>
      <c r="C13" s="32">
        <v>41</v>
      </c>
      <c r="D13" s="43" t="s">
        <v>30</v>
      </c>
      <c r="E13" s="34">
        <v>39980</v>
      </c>
      <c r="F13" s="35" t="s">
        <v>25</v>
      </c>
      <c r="G13" s="35" t="s">
        <v>26</v>
      </c>
      <c r="H13" s="36" t="s">
        <v>27</v>
      </c>
      <c r="I13" s="37">
        <v>2</v>
      </c>
      <c r="J13" s="37">
        <v>0</v>
      </c>
      <c r="K13" s="37">
        <v>0</v>
      </c>
      <c r="L13" s="37">
        <v>1</v>
      </c>
      <c r="M13" s="37">
        <v>1</v>
      </c>
      <c r="N13" s="37">
        <v>0</v>
      </c>
      <c r="O13" s="37">
        <v>0</v>
      </c>
      <c r="P13" s="37">
        <v>0</v>
      </c>
      <c r="Q13" s="37">
        <v>0</v>
      </c>
      <c r="R13" s="37">
        <v>5.5</v>
      </c>
      <c r="S13" s="37">
        <v>0</v>
      </c>
      <c r="T13" s="37">
        <v>0</v>
      </c>
      <c r="U13" s="38">
        <f t="shared" si="0"/>
        <v>9.5</v>
      </c>
      <c r="V13" s="39">
        <v>57</v>
      </c>
      <c r="W13" s="40">
        <f t="shared" si="1"/>
        <v>16.666666666666668</v>
      </c>
      <c r="X13" s="41"/>
      <c r="Y13"/>
    </row>
    <row r="14" spans="1:25" ht="16.5">
      <c r="A14" s="42">
        <v>9</v>
      </c>
      <c r="B14" s="33">
        <v>46</v>
      </c>
      <c r="C14" s="42">
        <v>9</v>
      </c>
      <c r="D14" s="43" t="s">
        <v>30</v>
      </c>
      <c r="E14" s="34">
        <v>40142</v>
      </c>
      <c r="F14" s="35" t="s">
        <v>25</v>
      </c>
      <c r="G14" s="35" t="s">
        <v>32</v>
      </c>
      <c r="H14" s="36" t="s">
        <v>27</v>
      </c>
      <c r="I14" s="37">
        <v>5</v>
      </c>
      <c r="J14" s="37">
        <v>0</v>
      </c>
      <c r="K14" s="37">
        <v>0</v>
      </c>
      <c r="L14" s="37">
        <v>0</v>
      </c>
      <c r="M14" s="37">
        <v>1</v>
      </c>
      <c r="N14" s="37">
        <v>1</v>
      </c>
      <c r="O14" s="37">
        <v>1</v>
      </c>
      <c r="P14" s="37">
        <v>0</v>
      </c>
      <c r="Q14" s="37">
        <v>0</v>
      </c>
      <c r="R14" s="37">
        <v>0</v>
      </c>
      <c r="S14" s="37">
        <v>1</v>
      </c>
      <c r="T14" s="37">
        <v>0</v>
      </c>
      <c r="U14" s="38">
        <f t="shared" si="0"/>
        <v>9</v>
      </c>
      <c r="V14" s="39">
        <v>57</v>
      </c>
      <c r="W14" s="40">
        <f t="shared" si="1"/>
        <v>15.789473684210526</v>
      </c>
      <c r="X14" s="41"/>
      <c r="Y14"/>
    </row>
    <row r="15" spans="1:25" ht="16.5">
      <c r="A15" s="42">
        <v>10</v>
      </c>
      <c r="B15" s="31">
        <v>46</v>
      </c>
      <c r="C15" s="32">
        <v>16</v>
      </c>
      <c r="D15" s="33" t="s">
        <v>24</v>
      </c>
      <c r="E15" s="34">
        <v>39834</v>
      </c>
      <c r="F15" s="35" t="s">
        <v>25</v>
      </c>
      <c r="G15" s="35" t="s">
        <v>26</v>
      </c>
      <c r="H15" s="36" t="s">
        <v>27</v>
      </c>
      <c r="I15" s="37">
        <v>2</v>
      </c>
      <c r="J15" s="37">
        <v>0</v>
      </c>
      <c r="K15" s="37">
        <v>0</v>
      </c>
      <c r="L15" s="37">
        <v>0</v>
      </c>
      <c r="M15" s="37">
        <v>1</v>
      </c>
      <c r="N15" s="37">
        <v>1</v>
      </c>
      <c r="O15" s="37">
        <v>0</v>
      </c>
      <c r="P15" s="37">
        <v>0</v>
      </c>
      <c r="Q15" s="37">
        <v>0</v>
      </c>
      <c r="R15" s="37">
        <v>2</v>
      </c>
      <c r="S15" s="37">
        <v>0</v>
      </c>
      <c r="T15" s="37">
        <v>3</v>
      </c>
      <c r="U15" s="38">
        <f t="shared" si="0"/>
        <v>9</v>
      </c>
      <c r="V15" s="39">
        <v>57</v>
      </c>
      <c r="W15" s="40">
        <f t="shared" si="1"/>
        <v>15.789473684210526</v>
      </c>
      <c r="X15" s="41"/>
      <c r="Y15"/>
    </row>
    <row r="16" spans="1:25" ht="16.5">
      <c r="A16" s="32">
        <v>11</v>
      </c>
      <c r="B16" s="31">
        <v>43</v>
      </c>
      <c r="C16" s="32">
        <v>34</v>
      </c>
      <c r="D16" s="43" t="s">
        <v>30</v>
      </c>
      <c r="E16" s="34">
        <v>39977</v>
      </c>
      <c r="F16" s="35" t="s">
        <v>25</v>
      </c>
      <c r="G16" s="35" t="s">
        <v>32</v>
      </c>
      <c r="H16" s="36" t="s">
        <v>27</v>
      </c>
      <c r="I16" s="37">
        <v>4</v>
      </c>
      <c r="J16" s="37">
        <v>0</v>
      </c>
      <c r="K16" s="37">
        <v>2</v>
      </c>
      <c r="L16" s="37">
        <v>0</v>
      </c>
      <c r="M16" s="37">
        <v>1</v>
      </c>
      <c r="N16" s="37">
        <v>1</v>
      </c>
      <c r="O16" s="37">
        <v>1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8">
        <f t="shared" si="0"/>
        <v>9</v>
      </c>
      <c r="V16" s="39">
        <v>57</v>
      </c>
      <c r="W16" s="40">
        <f t="shared" si="1"/>
        <v>15.789473684210526</v>
      </c>
      <c r="X16" s="41"/>
      <c r="Y16"/>
    </row>
    <row r="17" spans="1:25" ht="16.5">
      <c r="A17" s="32">
        <v>12</v>
      </c>
      <c r="B17" s="31">
        <v>43</v>
      </c>
      <c r="C17" s="32">
        <v>40</v>
      </c>
      <c r="D17" s="43" t="s">
        <v>30</v>
      </c>
      <c r="E17" s="34">
        <v>39863</v>
      </c>
      <c r="F17" s="35" t="s">
        <v>25</v>
      </c>
      <c r="G17" s="35" t="s">
        <v>32</v>
      </c>
      <c r="H17" s="36" t="s">
        <v>27</v>
      </c>
      <c r="I17" s="37">
        <v>3</v>
      </c>
      <c r="J17" s="37">
        <v>0</v>
      </c>
      <c r="K17" s="37">
        <v>1</v>
      </c>
      <c r="L17" s="37">
        <v>1</v>
      </c>
      <c r="M17" s="37">
        <v>1</v>
      </c>
      <c r="N17" s="37">
        <v>1</v>
      </c>
      <c r="O17" s="37">
        <v>1</v>
      </c>
      <c r="P17" s="37">
        <v>0</v>
      </c>
      <c r="Q17" s="37">
        <v>1</v>
      </c>
      <c r="R17" s="37">
        <v>0</v>
      </c>
      <c r="S17" s="37">
        <v>0</v>
      </c>
      <c r="T17" s="37">
        <v>0</v>
      </c>
      <c r="U17" s="38">
        <f t="shared" si="0"/>
        <v>9</v>
      </c>
      <c r="V17" s="39">
        <v>57</v>
      </c>
      <c r="W17" s="40">
        <f t="shared" si="1"/>
        <v>15.789473684210526</v>
      </c>
      <c r="X17" s="41"/>
      <c r="Y17"/>
    </row>
    <row r="18" spans="1:25" ht="16.5">
      <c r="A18" s="32">
        <v>13</v>
      </c>
      <c r="B18" s="33">
        <v>43</v>
      </c>
      <c r="C18" s="42">
        <v>6</v>
      </c>
      <c r="D18" s="43" t="s">
        <v>30</v>
      </c>
      <c r="E18" s="34">
        <v>39994</v>
      </c>
      <c r="F18" s="35" t="s">
        <v>25</v>
      </c>
      <c r="G18" s="35" t="s">
        <v>26</v>
      </c>
      <c r="H18" s="36" t="s">
        <v>27</v>
      </c>
      <c r="I18" s="37">
        <v>4</v>
      </c>
      <c r="J18" s="37">
        <v>0</v>
      </c>
      <c r="K18" s="37">
        <v>0</v>
      </c>
      <c r="L18" s="37">
        <v>0</v>
      </c>
      <c r="M18" s="37">
        <v>1</v>
      </c>
      <c r="N18" s="37">
        <v>1</v>
      </c>
      <c r="O18" s="37">
        <v>0</v>
      </c>
      <c r="P18" s="37">
        <v>0</v>
      </c>
      <c r="Q18" s="37">
        <v>0</v>
      </c>
      <c r="R18" s="37">
        <v>2</v>
      </c>
      <c r="S18" s="37">
        <v>0</v>
      </c>
      <c r="T18" s="37">
        <v>0</v>
      </c>
      <c r="U18" s="38">
        <f t="shared" si="0"/>
        <v>8</v>
      </c>
      <c r="V18" s="39">
        <v>57</v>
      </c>
      <c r="W18" s="40">
        <f t="shared" si="1"/>
        <v>14.035087719298245</v>
      </c>
      <c r="X18" s="41"/>
      <c r="Y18"/>
    </row>
    <row r="19" spans="1:25" ht="16.5">
      <c r="A19" s="32">
        <v>14</v>
      </c>
      <c r="B19" s="31">
        <v>43</v>
      </c>
      <c r="C19" s="42">
        <v>10</v>
      </c>
      <c r="D19" s="33" t="s">
        <v>24</v>
      </c>
      <c r="E19" s="34">
        <v>40061</v>
      </c>
      <c r="F19" s="35" t="s">
        <v>25</v>
      </c>
      <c r="G19" s="35" t="s">
        <v>31</v>
      </c>
      <c r="H19" s="36" t="s">
        <v>27</v>
      </c>
      <c r="I19" s="37">
        <v>3</v>
      </c>
      <c r="J19" s="37">
        <v>0</v>
      </c>
      <c r="K19" s="37">
        <v>0</v>
      </c>
      <c r="L19" s="37">
        <v>0</v>
      </c>
      <c r="M19" s="37">
        <v>1</v>
      </c>
      <c r="N19" s="37">
        <v>1</v>
      </c>
      <c r="O19" s="37">
        <v>0</v>
      </c>
      <c r="P19" s="37">
        <v>1</v>
      </c>
      <c r="Q19" s="37">
        <v>2</v>
      </c>
      <c r="R19" s="37">
        <v>0</v>
      </c>
      <c r="S19" s="37">
        <v>0</v>
      </c>
      <c r="T19" s="37">
        <v>0</v>
      </c>
      <c r="U19" s="38">
        <f t="shared" si="0"/>
        <v>8</v>
      </c>
      <c r="V19" s="39">
        <v>57</v>
      </c>
      <c r="W19" s="40">
        <f t="shared" si="1"/>
        <v>14.035087719298245</v>
      </c>
      <c r="X19" s="41"/>
      <c r="Y19"/>
    </row>
    <row r="20" spans="1:25" ht="16.5">
      <c r="A20" s="32">
        <v>15</v>
      </c>
      <c r="B20" s="31">
        <v>43</v>
      </c>
      <c r="C20" s="32">
        <v>13</v>
      </c>
      <c r="D20" s="33" t="s">
        <v>24</v>
      </c>
      <c r="E20" s="34">
        <v>40036</v>
      </c>
      <c r="F20" s="35" t="s">
        <v>25</v>
      </c>
      <c r="G20" s="35" t="s">
        <v>31</v>
      </c>
      <c r="H20" s="36" t="s">
        <v>27</v>
      </c>
      <c r="I20" s="37">
        <v>4</v>
      </c>
      <c r="J20" s="37">
        <v>0</v>
      </c>
      <c r="K20" s="37">
        <v>0</v>
      </c>
      <c r="L20" s="37">
        <v>0</v>
      </c>
      <c r="M20" s="37">
        <v>1</v>
      </c>
      <c r="N20" s="37">
        <v>1</v>
      </c>
      <c r="O20" s="37">
        <v>1</v>
      </c>
      <c r="P20" s="37">
        <v>1</v>
      </c>
      <c r="Q20" s="37">
        <v>0</v>
      </c>
      <c r="R20" s="37">
        <v>0</v>
      </c>
      <c r="S20" s="37">
        <v>0</v>
      </c>
      <c r="T20" s="37">
        <v>0</v>
      </c>
      <c r="U20" s="38">
        <f t="shared" si="0"/>
        <v>8</v>
      </c>
      <c r="V20" s="39">
        <v>57</v>
      </c>
      <c r="W20" s="40">
        <f t="shared" si="1"/>
        <v>14.035087719298245</v>
      </c>
      <c r="X20" s="41"/>
      <c r="Y20"/>
    </row>
    <row r="21" spans="1:25" ht="16.5">
      <c r="A21" s="32">
        <v>16</v>
      </c>
      <c r="B21" s="31">
        <v>46</v>
      </c>
      <c r="C21" s="32">
        <v>48</v>
      </c>
      <c r="D21" s="33" t="s">
        <v>24</v>
      </c>
      <c r="E21" s="34">
        <v>40109</v>
      </c>
      <c r="F21" s="35" t="s">
        <v>25</v>
      </c>
      <c r="G21" s="35" t="s">
        <v>32</v>
      </c>
      <c r="H21" s="36" t="s">
        <v>27</v>
      </c>
      <c r="I21" s="37">
        <v>4</v>
      </c>
      <c r="J21" s="37">
        <v>0</v>
      </c>
      <c r="K21" s="37">
        <v>0</v>
      </c>
      <c r="L21" s="37">
        <v>0</v>
      </c>
      <c r="M21" s="37">
        <v>0</v>
      </c>
      <c r="N21" s="37">
        <v>1</v>
      </c>
      <c r="O21" s="37">
        <v>1</v>
      </c>
      <c r="P21" s="37">
        <v>1</v>
      </c>
      <c r="Q21" s="37">
        <v>1</v>
      </c>
      <c r="R21" s="37">
        <v>0</v>
      </c>
      <c r="S21" s="37">
        <v>0</v>
      </c>
      <c r="T21" s="37">
        <v>0</v>
      </c>
      <c r="U21" s="38">
        <f t="shared" si="0"/>
        <v>8</v>
      </c>
      <c r="V21" s="39">
        <v>57</v>
      </c>
      <c r="W21" s="40">
        <f t="shared" si="1"/>
        <v>14.035087719298245</v>
      </c>
      <c r="X21" s="41"/>
      <c r="Y21"/>
    </row>
    <row r="22" spans="1:25" ht="16.5">
      <c r="A22" s="32">
        <v>17</v>
      </c>
      <c r="B22" s="31">
        <v>46</v>
      </c>
      <c r="C22" s="32">
        <v>19</v>
      </c>
      <c r="D22" s="33" t="s">
        <v>24</v>
      </c>
      <c r="E22" s="34">
        <v>40011</v>
      </c>
      <c r="F22" s="35" t="s">
        <v>25</v>
      </c>
      <c r="G22" s="35" t="s">
        <v>32</v>
      </c>
      <c r="H22" s="36" t="s">
        <v>27</v>
      </c>
      <c r="I22" s="37">
        <v>2</v>
      </c>
      <c r="J22" s="37">
        <v>1</v>
      </c>
      <c r="K22" s="37">
        <v>0</v>
      </c>
      <c r="L22" s="37">
        <v>0</v>
      </c>
      <c r="M22" s="37">
        <v>1</v>
      </c>
      <c r="N22" s="37">
        <v>1</v>
      </c>
      <c r="O22" s="37">
        <v>0</v>
      </c>
      <c r="P22" s="37">
        <v>0</v>
      </c>
      <c r="Q22" s="37">
        <v>0</v>
      </c>
      <c r="R22" s="37">
        <v>2.5</v>
      </c>
      <c r="S22" s="37">
        <v>0</v>
      </c>
      <c r="T22" s="37">
        <v>0</v>
      </c>
      <c r="U22" s="38">
        <f t="shared" si="0"/>
        <v>7.5</v>
      </c>
      <c r="V22" s="39">
        <v>57</v>
      </c>
      <c r="W22" s="40">
        <f t="shared" si="1"/>
        <v>13.157894736842104</v>
      </c>
      <c r="X22" s="41"/>
      <c r="Y22"/>
    </row>
    <row r="23" spans="1:25" ht="16.5">
      <c r="A23" s="32">
        <v>18</v>
      </c>
      <c r="B23" s="43">
        <v>46</v>
      </c>
      <c r="C23" s="30">
        <v>1</v>
      </c>
      <c r="D23" s="33" t="s">
        <v>24</v>
      </c>
      <c r="E23" s="34">
        <v>40022</v>
      </c>
      <c r="F23" s="35" t="s">
        <v>25</v>
      </c>
      <c r="G23" s="35" t="s">
        <v>32</v>
      </c>
      <c r="H23" s="36" t="s">
        <v>27</v>
      </c>
      <c r="I23" s="37">
        <v>4</v>
      </c>
      <c r="J23" s="37">
        <v>0</v>
      </c>
      <c r="K23" s="37">
        <v>0</v>
      </c>
      <c r="L23" s="37">
        <v>0</v>
      </c>
      <c r="M23" s="37">
        <v>1</v>
      </c>
      <c r="N23" s="37">
        <v>1</v>
      </c>
      <c r="O23" s="37">
        <v>1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8">
        <f t="shared" si="0"/>
        <v>7</v>
      </c>
      <c r="V23" s="39">
        <v>57</v>
      </c>
      <c r="W23" s="40">
        <f t="shared" si="1"/>
        <v>12.280701754385966</v>
      </c>
      <c r="X23" s="41"/>
      <c r="Y23"/>
    </row>
    <row r="24" spans="1:25" ht="16.5">
      <c r="A24" s="32">
        <v>19</v>
      </c>
      <c r="B24" s="31">
        <v>43</v>
      </c>
      <c r="C24" s="32">
        <v>2</v>
      </c>
      <c r="D24" s="43" t="s">
        <v>30</v>
      </c>
      <c r="E24" s="34">
        <v>39831</v>
      </c>
      <c r="F24" s="35" t="s">
        <v>25</v>
      </c>
      <c r="G24" s="35" t="s">
        <v>32</v>
      </c>
      <c r="H24" s="36" t="s">
        <v>27</v>
      </c>
      <c r="I24" s="37">
        <v>3</v>
      </c>
      <c r="J24" s="37">
        <v>0</v>
      </c>
      <c r="K24" s="37">
        <v>0</v>
      </c>
      <c r="L24" s="37">
        <v>0</v>
      </c>
      <c r="M24" s="37">
        <v>1</v>
      </c>
      <c r="N24" s="37">
        <v>1</v>
      </c>
      <c r="O24" s="37">
        <v>1</v>
      </c>
      <c r="P24" s="37">
        <v>0</v>
      </c>
      <c r="Q24" s="37">
        <v>0</v>
      </c>
      <c r="R24" s="37">
        <v>1</v>
      </c>
      <c r="S24" s="37">
        <v>0</v>
      </c>
      <c r="T24" s="37">
        <v>0</v>
      </c>
      <c r="U24" s="38">
        <f t="shared" si="0"/>
        <v>7</v>
      </c>
      <c r="V24" s="39">
        <v>57</v>
      </c>
      <c r="W24" s="40">
        <f t="shared" si="1"/>
        <v>12.280701754385966</v>
      </c>
      <c r="X24" s="41"/>
      <c r="Y24"/>
    </row>
    <row r="25" spans="1:25" ht="16.5">
      <c r="A25" s="32">
        <v>20</v>
      </c>
      <c r="B25" s="31">
        <v>43</v>
      </c>
      <c r="C25" s="32">
        <v>8</v>
      </c>
      <c r="D25" s="33" t="s">
        <v>24</v>
      </c>
      <c r="E25" s="34">
        <v>40240</v>
      </c>
      <c r="F25" s="35" t="s">
        <v>25</v>
      </c>
      <c r="G25" s="35" t="s">
        <v>32</v>
      </c>
      <c r="H25" s="36" t="s">
        <v>27</v>
      </c>
      <c r="I25" s="37">
        <v>4</v>
      </c>
      <c r="J25" s="37">
        <v>0</v>
      </c>
      <c r="K25" s="37">
        <v>0</v>
      </c>
      <c r="L25" s="37">
        <v>0</v>
      </c>
      <c r="M25" s="37">
        <v>1</v>
      </c>
      <c r="N25" s="37">
        <v>1</v>
      </c>
      <c r="O25" s="37">
        <v>1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8">
        <f t="shared" si="0"/>
        <v>7</v>
      </c>
      <c r="V25" s="39">
        <v>57</v>
      </c>
      <c r="W25" s="40">
        <f t="shared" si="1"/>
        <v>12.280701754385966</v>
      </c>
      <c r="X25" s="41"/>
      <c r="Y25"/>
    </row>
    <row r="26" spans="1:25" ht="16.5">
      <c r="A26" s="32">
        <v>21</v>
      </c>
      <c r="B26" s="31">
        <v>46</v>
      </c>
      <c r="C26" s="32">
        <v>46</v>
      </c>
      <c r="D26" s="33" t="s">
        <v>24</v>
      </c>
      <c r="E26" s="34">
        <v>40038</v>
      </c>
      <c r="F26" s="35" t="s">
        <v>25</v>
      </c>
      <c r="G26" s="35" t="s">
        <v>32</v>
      </c>
      <c r="H26" s="36" t="s">
        <v>27</v>
      </c>
      <c r="I26" s="37">
        <v>0</v>
      </c>
      <c r="J26" s="37">
        <v>1</v>
      </c>
      <c r="K26" s="37">
        <v>1</v>
      </c>
      <c r="L26" s="37">
        <v>1</v>
      </c>
      <c r="M26" s="37">
        <v>1</v>
      </c>
      <c r="N26" s="37">
        <v>0</v>
      </c>
      <c r="O26" s="37">
        <v>0</v>
      </c>
      <c r="P26" s="37">
        <v>0</v>
      </c>
      <c r="Q26" s="37">
        <v>0</v>
      </c>
      <c r="R26" s="37">
        <v>2.5</v>
      </c>
      <c r="S26" s="37">
        <v>0</v>
      </c>
      <c r="T26" s="37">
        <v>0</v>
      </c>
      <c r="U26" s="38">
        <f t="shared" si="0"/>
        <v>6.5</v>
      </c>
      <c r="V26" s="39">
        <v>57</v>
      </c>
      <c r="W26" s="40">
        <f t="shared" si="1"/>
        <v>11.403508771929825</v>
      </c>
      <c r="X26" s="41"/>
      <c r="Y26"/>
    </row>
    <row r="27" spans="1:25" ht="16.5">
      <c r="A27" s="32">
        <v>22</v>
      </c>
      <c r="B27" s="33">
        <v>43</v>
      </c>
      <c r="C27" s="32">
        <v>5</v>
      </c>
      <c r="D27" s="33" t="s">
        <v>24</v>
      </c>
      <c r="E27" s="34">
        <v>40002</v>
      </c>
      <c r="F27" s="35" t="s">
        <v>25</v>
      </c>
      <c r="G27" s="35" t="s">
        <v>32</v>
      </c>
      <c r="H27" s="36" t="s">
        <v>27</v>
      </c>
      <c r="I27" s="37">
        <v>3</v>
      </c>
      <c r="J27" s="37">
        <v>0</v>
      </c>
      <c r="K27" s="37">
        <v>0</v>
      </c>
      <c r="L27" s="37">
        <v>0</v>
      </c>
      <c r="M27" s="37">
        <v>0</v>
      </c>
      <c r="N27" s="37">
        <v>1</v>
      </c>
      <c r="O27" s="37">
        <v>1</v>
      </c>
      <c r="P27" s="37">
        <v>1</v>
      </c>
      <c r="Q27" s="37">
        <v>0</v>
      </c>
      <c r="R27" s="37">
        <v>0</v>
      </c>
      <c r="S27" s="37">
        <v>0</v>
      </c>
      <c r="T27" s="37">
        <v>0</v>
      </c>
      <c r="U27" s="38">
        <f t="shared" si="0"/>
        <v>6</v>
      </c>
      <c r="V27" s="39">
        <v>57</v>
      </c>
      <c r="W27" s="40">
        <f t="shared" si="1"/>
        <v>10.526315789473685</v>
      </c>
      <c r="X27" s="41"/>
      <c r="Y27"/>
    </row>
    <row r="28" spans="1:25" ht="16.5">
      <c r="A28" s="32">
        <v>23</v>
      </c>
      <c r="B28" s="31">
        <v>43</v>
      </c>
      <c r="C28" s="32">
        <v>15</v>
      </c>
      <c r="D28" s="33" t="s">
        <v>24</v>
      </c>
      <c r="E28" s="34">
        <v>39923</v>
      </c>
      <c r="F28" s="35" t="s">
        <v>25</v>
      </c>
      <c r="G28" s="35" t="s">
        <v>32</v>
      </c>
      <c r="H28" s="36" t="s">
        <v>27</v>
      </c>
      <c r="I28" s="37">
        <v>2</v>
      </c>
      <c r="J28" s="37">
        <v>0</v>
      </c>
      <c r="K28" s="37">
        <v>0</v>
      </c>
      <c r="L28" s="37">
        <v>0</v>
      </c>
      <c r="M28" s="37">
        <v>1</v>
      </c>
      <c r="N28" s="37">
        <v>1</v>
      </c>
      <c r="O28" s="37">
        <v>1</v>
      </c>
      <c r="P28" s="37">
        <v>1</v>
      </c>
      <c r="Q28" s="37">
        <v>0</v>
      </c>
      <c r="R28" s="37">
        <v>0</v>
      </c>
      <c r="S28" s="37">
        <v>0</v>
      </c>
      <c r="T28" s="37">
        <v>0</v>
      </c>
      <c r="U28" s="38">
        <f t="shared" si="0"/>
        <v>6</v>
      </c>
      <c r="V28" s="39">
        <v>57</v>
      </c>
      <c r="W28" s="40">
        <f t="shared" si="1"/>
        <v>10.526315789473685</v>
      </c>
      <c r="X28" s="41"/>
      <c r="Y28"/>
    </row>
    <row r="29" spans="1:25" ht="16.5">
      <c r="A29" s="32">
        <v>24</v>
      </c>
      <c r="B29" s="31">
        <v>46</v>
      </c>
      <c r="C29" s="32">
        <v>22</v>
      </c>
      <c r="D29" s="43" t="s">
        <v>30</v>
      </c>
      <c r="E29" s="34">
        <v>39825</v>
      </c>
      <c r="F29" s="35" t="s">
        <v>25</v>
      </c>
      <c r="G29" s="35" t="s">
        <v>26</v>
      </c>
      <c r="H29" s="36" t="s">
        <v>27</v>
      </c>
      <c r="I29" s="37">
        <v>1</v>
      </c>
      <c r="J29" s="37">
        <v>1</v>
      </c>
      <c r="K29" s="37">
        <v>0</v>
      </c>
      <c r="L29" s="37">
        <v>0</v>
      </c>
      <c r="M29" s="37">
        <v>1</v>
      </c>
      <c r="N29" s="37">
        <v>1</v>
      </c>
      <c r="O29" s="37">
        <v>0</v>
      </c>
      <c r="P29" s="37">
        <v>0</v>
      </c>
      <c r="Q29" s="37">
        <v>0</v>
      </c>
      <c r="R29" s="37">
        <v>2</v>
      </c>
      <c r="S29" s="37">
        <v>0</v>
      </c>
      <c r="T29" s="37">
        <v>0</v>
      </c>
      <c r="U29" s="38">
        <f t="shared" si="0"/>
        <v>6</v>
      </c>
      <c r="V29" s="39">
        <v>57</v>
      </c>
      <c r="W29" s="40">
        <f t="shared" si="1"/>
        <v>10.526315789473685</v>
      </c>
      <c r="X29" s="41"/>
      <c r="Y29"/>
    </row>
    <row r="30" spans="1:25" ht="16.5">
      <c r="A30" s="32">
        <v>25</v>
      </c>
      <c r="B30" s="31">
        <v>43</v>
      </c>
      <c r="C30" s="32">
        <v>25</v>
      </c>
      <c r="D30" s="33" t="s">
        <v>24</v>
      </c>
      <c r="E30" s="34">
        <v>39922</v>
      </c>
      <c r="F30" s="35" t="s">
        <v>25</v>
      </c>
      <c r="G30" s="35" t="s">
        <v>32</v>
      </c>
      <c r="H30" s="36" t="s">
        <v>27</v>
      </c>
      <c r="I30" s="37">
        <v>1</v>
      </c>
      <c r="J30" s="37">
        <v>1</v>
      </c>
      <c r="K30" s="37">
        <v>0</v>
      </c>
      <c r="L30" s="37">
        <v>0</v>
      </c>
      <c r="M30" s="37">
        <v>1</v>
      </c>
      <c r="N30" s="37">
        <v>1</v>
      </c>
      <c r="O30" s="37">
        <v>0</v>
      </c>
      <c r="P30" s="37">
        <v>0</v>
      </c>
      <c r="Q30" s="37">
        <v>2</v>
      </c>
      <c r="R30" s="37">
        <v>0</v>
      </c>
      <c r="S30" s="37">
        <v>0</v>
      </c>
      <c r="T30" s="37">
        <v>0</v>
      </c>
      <c r="U30" s="38">
        <f t="shared" si="0"/>
        <v>6</v>
      </c>
      <c r="V30" s="39">
        <v>57</v>
      </c>
      <c r="W30" s="40">
        <f t="shared" si="1"/>
        <v>10.526315789473685</v>
      </c>
      <c r="X30" s="41"/>
      <c r="Y30"/>
    </row>
    <row r="31" spans="1:25" ht="16.5">
      <c r="A31" s="32">
        <v>26</v>
      </c>
      <c r="B31" s="31">
        <v>43</v>
      </c>
      <c r="C31" s="32">
        <v>36</v>
      </c>
      <c r="D31" s="43" t="s">
        <v>30</v>
      </c>
      <c r="E31" s="34">
        <v>40091</v>
      </c>
      <c r="F31" s="35" t="s">
        <v>25</v>
      </c>
      <c r="G31" s="35" t="s">
        <v>32</v>
      </c>
      <c r="H31" s="36" t="s">
        <v>27</v>
      </c>
      <c r="I31" s="37">
        <v>3</v>
      </c>
      <c r="J31" s="37">
        <v>0</v>
      </c>
      <c r="K31" s="37">
        <v>1</v>
      </c>
      <c r="L31" s="37">
        <v>0</v>
      </c>
      <c r="M31" s="37">
        <v>1</v>
      </c>
      <c r="N31" s="37">
        <v>0</v>
      </c>
      <c r="O31" s="37">
        <v>1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8">
        <f t="shared" si="0"/>
        <v>6</v>
      </c>
      <c r="V31" s="39">
        <v>57</v>
      </c>
      <c r="W31" s="40">
        <f t="shared" si="1"/>
        <v>10.526315789473685</v>
      </c>
      <c r="X31" s="41"/>
      <c r="Y31"/>
    </row>
    <row r="32" spans="1:25" ht="16.5">
      <c r="A32" s="32">
        <v>27</v>
      </c>
      <c r="B32" s="31">
        <v>43</v>
      </c>
      <c r="C32" s="32">
        <v>38</v>
      </c>
      <c r="D32" s="43" t="s">
        <v>30</v>
      </c>
      <c r="E32" s="34">
        <v>40142</v>
      </c>
      <c r="F32" s="35" t="s">
        <v>25</v>
      </c>
      <c r="G32" s="35" t="s">
        <v>31</v>
      </c>
      <c r="H32" s="36" t="s">
        <v>27</v>
      </c>
      <c r="I32" s="37">
        <v>1</v>
      </c>
      <c r="J32" s="37">
        <v>1</v>
      </c>
      <c r="K32" s="37">
        <v>1</v>
      </c>
      <c r="L32" s="37">
        <v>1</v>
      </c>
      <c r="M32" s="37">
        <v>1</v>
      </c>
      <c r="N32" s="37">
        <v>0</v>
      </c>
      <c r="O32" s="37">
        <v>0</v>
      </c>
      <c r="P32" s="37">
        <v>1</v>
      </c>
      <c r="Q32" s="37">
        <v>0</v>
      </c>
      <c r="R32" s="37">
        <v>0</v>
      </c>
      <c r="S32" s="37">
        <v>0</v>
      </c>
      <c r="T32" s="37">
        <v>0</v>
      </c>
      <c r="U32" s="38">
        <f t="shared" si="0"/>
        <v>6</v>
      </c>
      <c r="V32" s="39">
        <v>57</v>
      </c>
      <c r="W32" s="40">
        <f t="shared" si="1"/>
        <v>10.526315789473685</v>
      </c>
      <c r="X32" s="41"/>
      <c r="Y32"/>
    </row>
    <row r="33" spans="1:25" ht="16.5">
      <c r="A33" s="32">
        <v>28</v>
      </c>
      <c r="B33" s="31">
        <v>43</v>
      </c>
      <c r="C33" s="32">
        <v>30</v>
      </c>
      <c r="D33" s="33" t="s">
        <v>24</v>
      </c>
      <c r="E33" s="34">
        <v>40052</v>
      </c>
      <c r="F33" s="35" t="s">
        <v>25</v>
      </c>
      <c r="G33" s="35" t="s">
        <v>26</v>
      </c>
      <c r="H33" s="36" t="s">
        <v>27</v>
      </c>
      <c r="I33" s="37">
        <v>2</v>
      </c>
      <c r="J33" s="37">
        <v>0</v>
      </c>
      <c r="K33" s="37">
        <v>0</v>
      </c>
      <c r="L33" s="37">
        <v>0</v>
      </c>
      <c r="M33" s="37">
        <v>1</v>
      </c>
      <c r="N33" s="37">
        <v>1</v>
      </c>
      <c r="O33" s="37">
        <v>0</v>
      </c>
      <c r="P33" s="37">
        <v>0</v>
      </c>
      <c r="Q33" s="37">
        <v>0</v>
      </c>
      <c r="R33" s="37">
        <v>1.5</v>
      </c>
      <c r="S33" s="37">
        <v>0</v>
      </c>
      <c r="T33" s="37">
        <v>0</v>
      </c>
      <c r="U33" s="38">
        <f t="shared" si="0"/>
        <v>5.5</v>
      </c>
      <c r="V33" s="39">
        <v>57</v>
      </c>
      <c r="W33" s="40">
        <f t="shared" si="1"/>
        <v>9.649122807017545</v>
      </c>
      <c r="X33" s="41"/>
      <c r="Y33"/>
    </row>
    <row r="34" spans="1:25" ht="16.5">
      <c r="A34" s="32">
        <v>29</v>
      </c>
      <c r="B34" s="31">
        <v>46</v>
      </c>
      <c r="C34" s="32">
        <v>32</v>
      </c>
      <c r="D34" s="43" t="s">
        <v>30</v>
      </c>
      <c r="E34" s="34">
        <v>40062</v>
      </c>
      <c r="F34" s="35" t="s">
        <v>25</v>
      </c>
      <c r="G34" s="35" t="s">
        <v>26</v>
      </c>
      <c r="H34" s="36" t="s">
        <v>27</v>
      </c>
      <c r="I34" s="37">
        <v>0</v>
      </c>
      <c r="J34" s="37">
        <v>1</v>
      </c>
      <c r="K34" s="37">
        <v>0</v>
      </c>
      <c r="L34" s="37">
        <v>0</v>
      </c>
      <c r="M34" s="37">
        <v>1</v>
      </c>
      <c r="N34" s="37">
        <v>0</v>
      </c>
      <c r="O34" s="37">
        <v>0</v>
      </c>
      <c r="P34" s="37">
        <v>0</v>
      </c>
      <c r="Q34" s="37">
        <v>0</v>
      </c>
      <c r="R34" s="37">
        <v>2.5</v>
      </c>
      <c r="S34" s="37">
        <v>0</v>
      </c>
      <c r="T34" s="37">
        <v>1</v>
      </c>
      <c r="U34" s="38">
        <f t="shared" si="0"/>
        <v>5.5</v>
      </c>
      <c r="V34" s="39">
        <v>57</v>
      </c>
      <c r="W34" s="40">
        <f t="shared" si="1"/>
        <v>9.649122807017545</v>
      </c>
      <c r="X34" s="41"/>
      <c r="Y34"/>
    </row>
    <row r="35" spans="1:25" ht="16.5">
      <c r="A35" s="32">
        <v>30</v>
      </c>
      <c r="B35" s="31">
        <v>43</v>
      </c>
      <c r="C35" s="32">
        <v>21</v>
      </c>
      <c r="D35" s="43" t="s">
        <v>30</v>
      </c>
      <c r="E35" s="34">
        <v>40069</v>
      </c>
      <c r="F35" s="35" t="s">
        <v>25</v>
      </c>
      <c r="G35" s="35" t="s">
        <v>32</v>
      </c>
      <c r="H35" s="36" t="s">
        <v>27</v>
      </c>
      <c r="I35" s="37">
        <v>2</v>
      </c>
      <c r="J35" s="37">
        <v>0</v>
      </c>
      <c r="K35" s="37">
        <v>0</v>
      </c>
      <c r="L35" s="37">
        <v>1</v>
      </c>
      <c r="M35" s="37">
        <v>0</v>
      </c>
      <c r="N35" s="37">
        <v>1</v>
      </c>
      <c r="O35" s="37">
        <v>0</v>
      </c>
      <c r="P35" s="37">
        <v>1</v>
      </c>
      <c r="Q35" s="37">
        <v>0</v>
      </c>
      <c r="R35" s="37">
        <v>0</v>
      </c>
      <c r="S35" s="37">
        <v>0</v>
      </c>
      <c r="T35" s="37">
        <v>0</v>
      </c>
      <c r="U35" s="38">
        <f t="shared" si="0"/>
        <v>5</v>
      </c>
      <c r="V35" s="39">
        <v>57</v>
      </c>
      <c r="W35" s="40">
        <f t="shared" si="1"/>
        <v>8.771929824561404</v>
      </c>
      <c r="X35" s="41"/>
      <c r="Y35"/>
    </row>
    <row r="36" spans="1:25" ht="16.5">
      <c r="A36" s="32">
        <v>31</v>
      </c>
      <c r="B36" s="31">
        <v>43</v>
      </c>
      <c r="C36" s="32">
        <v>24</v>
      </c>
      <c r="D36" s="33" t="s">
        <v>24</v>
      </c>
      <c r="E36" s="34">
        <v>39904</v>
      </c>
      <c r="F36" s="35" t="s">
        <v>25</v>
      </c>
      <c r="G36" s="35" t="s">
        <v>32</v>
      </c>
      <c r="H36" s="36" t="s">
        <v>27</v>
      </c>
      <c r="I36" s="37">
        <v>2</v>
      </c>
      <c r="J36" s="37">
        <v>0</v>
      </c>
      <c r="K36" s="37">
        <v>1</v>
      </c>
      <c r="L36" s="37">
        <v>0</v>
      </c>
      <c r="M36" s="37">
        <v>1</v>
      </c>
      <c r="N36" s="37">
        <v>0</v>
      </c>
      <c r="O36" s="37">
        <v>0</v>
      </c>
      <c r="P36" s="37">
        <v>1</v>
      </c>
      <c r="Q36" s="37">
        <v>0</v>
      </c>
      <c r="R36" s="37">
        <v>0</v>
      </c>
      <c r="S36" s="37">
        <v>0</v>
      </c>
      <c r="T36" s="37">
        <v>0</v>
      </c>
      <c r="U36" s="38">
        <f t="shared" si="0"/>
        <v>5</v>
      </c>
      <c r="V36" s="39">
        <v>57</v>
      </c>
      <c r="W36" s="40">
        <f t="shared" si="1"/>
        <v>8.771929824561404</v>
      </c>
      <c r="X36" s="41"/>
      <c r="Y36"/>
    </row>
    <row r="37" spans="1:25" ht="16.5">
      <c r="A37" s="32">
        <v>32</v>
      </c>
      <c r="B37" s="31">
        <v>46</v>
      </c>
      <c r="C37" s="32">
        <v>27</v>
      </c>
      <c r="D37" s="43" t="s">
        <v>30</v>
      </c>
      <c r="E37" s="34">
        <v>39931</v>
      </c>
      <c r="F37" s="35" t="s">
        <v>25</v>
      </c>
      <c r="G37" s="35" t="s">
        <v>32</v>
      </c>
      <c r="H37" s="36" t="s">
        <v>27</v>
      </c>
      <c r="I37" s="37">
        <v>2</v>
      </c>
      <c r="J37" s="37">
        <v>0</v>
      </c>
      <c r="K37" s="37">
        <v>0</v>
      </c>
      <c r="L37" s="37">
        <v>0</v>
      </c>
      <c r="M37" s="37">
        <v>1</v>
      </c>
      <c r="N37" s="37">
        <v>0</v>
      </c>
      <c r="O37" s="37">
        <v>1</v>
      </c>
      <c r="P37" s="37">
        <v>0</v>
      </c>
      <c r="Q37" s="37">
        <v>1</v>
      </c>
      <c r="R37" s="37">
        <v>0</v>
      </c>
      <c r="S37" s="37">
        <v>0</v>
      </c>
      <c r="T37" s="37">
        <v>0</v>
      </c>
      <c r="U37" s="38">
        <f t="shared" si="0"/>
        <v>5</v>
      </c>
      <c r="V37" s="39">
        <v>57</v>
      </c>
      <c r="W37" s="40">
        <f t="shared" si="1"/>
        <v>8.771929824561404</v>
      </c>
      <c r="X37" s="41"/>
      <c r="Y37"/>
    </row>
    <row r="38" spans="1:25" ht="16.5">
      <c r="A38" s="32">
        <v>33</v>
      </c>
      <c r="B38" s="31">
        <v>46</v>
      </c>
      <c r="C38" s="32">
        <v>29</v>
      </c>
      <c r="D38" s="43" t="s">
        <v>30</v>
      </c>
      <c r="E38" s="34">
        <v>39892</v>
      </c>
      <c r="F38" s="35" t="s">
        <v>25</v>
      </c>
      <c r="G38" s="35" t="s">
        <v>32</v>
      </c>
      <c r="H38" s="36" t="s">
        <v>27</v>
      </c>
      <c r="I38" s="37">
        <v>2</v>
      </c>
      <c r="J38" s="37">
        <v>0</v>
      </c>
      <c r="K38" s="37">
        <v>1</v>
      </c>
      <c r="L38" s="37">
        <v>0</v>
      </c>
      <c r="M38" s="37">
        <v>0</v>
      </c>
      <c r="N38" s="37">
        <v>1</v>
      </c>
      <c r="O38" s="37">
        <v>1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8">
        <f t="shared" si="0"/>
        <v>5</v>
      </c>
      <c r="V38" s="39">
        <v>57</v>
      </c>
      <c r="W38" s="40">
        <f t="shared" si="1"/>
        <v>8.771929824561404</v>
      </c>
      <c r="X38" s="41"/>
      <c r="Y38"/>
    </row>
    <row r="39" spans="1:25" ht="16.5">
      <c r="A39" s="32">
        <v>34</v>
      </c>
      <c r="B39" s="31">
        <v>43</v>
      </c>
      <c r="C39" s="32">
        <v>31</v>
      </c>
      <c r="D39" s="43" t="s">
        <v>30</v>
      </c>
      <c r="E39" s="34">
        <v>39924</v>
      </c>
      <c r="F39" s="35" t="s">
        <v>25</v>
      </c>
      <c r="G39" s="35" t="s">
        <v>26</v>
      </c>
      <c r="H39" s="36" t="s">
        <v>27</v>
      </c>
      <c r="I39" s="37">
        <v>2</v>
      </c>
      <c r="J39" s="37">
        <v>0</v>
      </c>
      <c r="K39" s="37">
        <v>0</v>
      </c>
      <c r="L39" s="37">
        <v>0</v>
      </c>
      <c r="M39" s="37">
        <v>1</v>
      </c>
      <c r="N39" s="37">
        <v>0</v>
      </c>
      <c r="O39" s="37">
        <v>1</v>
      </c>
      <c r="P39" s="37">
        <v>0</v>
      </c>
      <c r="Q39" s="37">
        <v>1</v>
      </c>
      <c r="R39" s="37">
        <v>0</v>
      </c>
      <c r="S39" s="37">
        <v>0</v>
      </c>
      <c r="T39" s="37">
        <v>0</v>
      </c>
      <c r="U39" s="38">
        <f t="shared" si="0"/>
        <v>5</v>
      </c>
      <c r="V39" s="39">
        <v>57</v>
      </c>
      <c r="W39" s="40">
        <f t="shared" si="1"/>
        <v>8.771929824561404</v>
      </c>
      <c r="X39" s="41"/>
      <c r="Y39"/>
    </row>
    <row r="40" spans="1:25" ht="16.5">
      <c r="A40" s="32">
        <v>35</v>
      </c>
      <c r="B40" s="31">
        <v>46</v>
      </c>
      <c r="C40" s="32">
        <v>39</v>
      </c>
      <c r="D40" s="33" t="s">
        <v>24</v>
      </c>
      <c r="E40" s="34">
        <v>40045</v>
      </c>
      <c r="F40" s="35" t="s">
        <v>25</v>
      </c>
      <c r="G40" s="35" t="s">
        <v>26</v>
      </c>
      <c r="H40" s="36" t="s">
        <v>27</v>
      </c>
      <c r="I40" s="37">
        <v>0</v>
      </c>
      <c r="J40" s="37">
        <v>1</v>
      </c>
      <c r="K40" s="37">
        <v>0</v>
      </c>
      <c r="L40" s="37">
        <v>1</v>
      </c>
      <c r="M40" s="37">
        <v>0</v>
      </c>
      <c r="N40" s="37">
        <v>1</v>
      </c>
      <c r="O40" s="37">
        <v>1</v>
      </c>
      <c r="P40" s="37">
        <v>1</v>
      </c>
      <c r="Q40" s="37">
        <v>0</v>
      </c>
      <c r="R40" s="37">
        <v>0</v>
      </c>
      <c r="S40" s="37">
        <v>0</v>
      </c>
      <c r="T40" s="37">
        <v>0</v>
      </c>
      <c r="U40" s="38">
        <f t="shared" si="0"/>
        <v>5</v>
      </c>
      <c r="V40" s="39">
        <v>57</v>
      </c>
      <c r="W40" s="40">
        <f t="shared" si="1"/>
        <v>8.771929824561404</v>
      </c>
      <c r="X40" s="41"/>
      <c r="Y40"/>
    </row>
    <row r="41" spans="1:25" ht="16.5">
      <c r="A41" s="32">
        <v>36</v>
      </c>
      <c r="B41" s="31">
        <v>43</v>
      </c>
      <c r="C41" s="32">
        <v>43</v>
      </c>
      <c r="D41" s="43" t="s">
        <v>30</v>
      </c>
      <c r="E41" s="34">
        <v>39900</v>
      </c>
      <c r="F41" s="35" t="s">
        <v>25</v>
      </c>
      <c r="G41" s="35" t="s">
        <v>32</v>
      </c>
      <c r="H41" s="36" t="s">
        <v>27</v>
      </c>
      <c r="I41" s="44">
        <v>2</v>
      </c>
      <c r="J41" s="44">
        <v>1</v>
      </c>
      <c r="K41" s="44">
        <v>0</v>
      </c>
      <c r="L41" s="44">
        <v>0</v>
      </c>
      <c r="M41" s="44">
        <v>1</v>
      </c>
      <c r="N41" s="44">
        <v>1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5">
        <f>SUM(I41:T41)</f>
        <v>5</v>
      </c>
      <c r="V41" s="39">
        <v>57</v>
      </c>
      <c r="W41" s="40">
        <f t="shared" si="1"/>
        <v>8.771929824561404</v>
      </c>
      <c r="X41" s="41"/>
      <c r="Y41"/>
    </row>
    <row r="42" spans="1:25" ht="16.5">
      <c r="A42" s="32">
        <v>37</v>
      </c>
      <c r="B42" s="33">
        <v>46</v>
      </c>
      <c r="C42" s="42">
        <v>3</v>
      </c>
      <c r="D42" s="43" t="s">
        <v>30</v>
      </c>
      <c r="E42" s="34">
        <v>39974</v>
      </c>
      <c r="F42" s="35" t="s">
        <v>25</v>
      </c>
      <c r="G42" s="35" t="s">
        <v>26</v>
      </c>
      <c r="H42" s="36" t="s">
        <v>27</v>
      </c>
      <c r="I42" s="37">
        <v>0</v>
      </c>
      <c r="J42" s="37">
        <v>1</v>
      </c>
      <c r="K42" s="37">
        <v>0</v>
      </c>
      <c r="L42" s="37">
        <v>0</v>
      </c>
      <c r="M42" s="37">
        <v>1</v>
      </c>
      <c r="N42" s="37">
        <v>1</v>
      </c>
      <c r="O42" s="37">
        <v>0</v>
      </c>
      <c r="P42" s="37">
        <v>0</v>
      </c>
      <c r="Q42" s="37">
        <v>0</v>
      </c>
      <c r="R42" s="37">
        <v>1.5</v>
      </c>
      <c r="S42" s="37">
        <v>0</v>
      </c>
      <c r="T42" s="37">
        <v>0</v>
      </c>
      <c r="U42" s="38">
        <f aca="true" t="shared" si="2" ref="U42:U50">I42+J42+K42+L42+M42+N42+O42+P42+Q42+R42+S42+T42</f>
        <v>4.5</v>
      </c>
      <c r="V42" s="39">
        <v>57</v>
      </c>
      <c r="W42" s="40">
        <f t="shared" si="1"/>
        <v>7.894736842105263</v>
      </c>
      <c r="X42" s="41"/>
      <c r="Y42"/>
    </row>
    <row r="43" spans="1:25" ht="16.5">
      <c r="A43" s="32">
        <v>38</v>
      </c>
      <c r="B43" s="31">
        <v>46</v>
      </c>
      <c r="C43" s="32">
        <v>33</v>
      </c>
      <c r="D43" s="43" t="s">
        <v>30</v>
      </c>
      <c r="E43" s="34">
        <v>40144</v>
      </c>
      <c r="F43" s="35" t="s">
        <v>25</v>
      </c>
      <c r="G43" s="35" t="s">
        <v>26</v>
      </c>
      <c r="H43" s="36" t="s">
        <v>27</v>
      </c>
      <c r="I43" s="37">
        <v>0</v>
      </c>
      <c r="J43" s="37">
        <v>0</v>
      </c>
      <c r="K43" s="37">
        <v>0</v>
      </c>
      <c r="L43" s="37">
        <v>0</v>
      </c>
      <c r="M43" s="37">
        <v>1</v>
      </c>
      <c r="N43" s="37">
        <v>1</v>
      </c>
      <c r="O43" s="37">
        <v>0</v>
      </c>
      <c r="P43" s="37">
        <v>0</v>
      </c>
      <c r="Q43" s="37">
        <v>0</v>
      </c>
      <c r="R43" s="37">
        <v>2.5</v>
      </c>
      <c r="S43" s="37">
        <v>0</v>
      </c>
      <c r="T43" s="37">
        <v>0</v>
      </c>
      <c r="U43" s="38">
        <f t="shared" si="2"/>
        <v>4.5</v>
      </c>
      <c r="V43" s="39">
        <v>57</v>
      </c>
      <c r="W43" s="40">
        <f t="shared" si="1"/>
        <v>7.894736842105263</v>
      </c>
      <c r="X43" s="41"/>
      <c r="Y43"/>
    </row>
    <row r="44" spans="1:25" ht="16.5">
      <c r="A44" s="32">
        <v>39</v>
      </c>
      <c r="B44" s="31">
        <v>43</v>
      </c>
      <c r="C44" s="32">
        <v>42</v>
      </c>
      <c r="D44" s="33" t="s">
        <v>24</v>
      </c>
      <c r="E44" s="34">
        <v>39928</v>
      </c>
      <c r="F44" s="35" t="s">
        <v>25</v>
      </c>
      <c r="G44" s="35" t="s">
        <v>26</v>
      </c>
      <c r="H44" s="36" t="s">
        <v>27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1</v>
      </c>
      <c r="O44" s="37">
        <v>0</v>
      </c>
      <c r="P44" s="37">
        <v>0</v>
      </c>
      <c r="Q44" s="37">
        <v>0</v>
      </c>
      <c r="R44" s="37">
        <v>3.5</v>
      </c>
      <c r="S44" s="37">
        <v>0</v>
      </c>
      <c r="T44" s="37">
        <v>0</v>
      </c>
      <c r="U44" s="38">
        <f t="shared" si="2"/>
        <v>4.5</v>
      </c>
      <c r="V44" s="39">
        <v>57</v>
      </c>
      <c r="W44" s="40">
        <f t="shared" si="1"/>
        <v>7.894736842105263</v>
      </c>
      <c r="X44" s="41"/>
      <c r="Y44"/>
    </row>
    <row r="45" spans="1:25" ht="16.5">
      <c r="A45" s="32">
        <v>40</v>
      </c>
      <c r="B45" s="33">
        <v>43</v>
      </c>
      <c r="C45" s="42">
        <v>7</v>
      </c>
      <c r="D45" s="33" t="s">
        <v>24</v>
      </c>
      <c r="E45" s="34">
        <v>40235</v>
      </c>
      <c r="F45" s="35" t="s">
        <v>25</v>
      </c>
      <c r="G45" s="35" t="s">
        <v>26</v>
      </c>
      <c r="H45" s="36" t="s">
        <v>27</v>
      </c>
      <c r="I45" s="37">
        <v>2</v>
      </c>
      <c r="J45" s="37">
        <v>0</v>
      </c>
      <c r="K45" s="37">
        <v>0</v>
      </c>
      <c r="L45" s="37">
        <v>0</v>
      </c>
      <c r="M45" s="37">
        <v>1</v>
      </c>
      <c r="N45" s="37">
        <v>1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8">
        <f t="shared" si="2"/>
        <v>4</v>
      </c>
      <c r="V45" s="39">
        <v>57</v>
      </c>
      <c r="W45" s="40">
        <f t="shared" si="1"/>
        <v>7.017543859649122</v>
      </c>
      <c r="X45" s="41"/>
      <c r="Y45"/>
    </row>
    <row r="46" spans="1:25" ht="16.5">
      <c r="A46" s="32">
        <v>41</v>
      </c>
      <c r="B46" s="33">
        <v>43</v>
      </c>
      <c r="C46" s="32">
        <v>11</v>
      </c>
      <c r="D46" s="43" t="s">
        <v>30</v>
      </c>
      <c r="E46" s="34">
        <v>39977</v>
      </c>
      <c r="F46" s="35" t="s">
        <v>25</v>
      </c>
      <c r="G46" s="35" t="s">
        <v>32</v>
      </c>
      <c r="H46" s="36" t="s">
        <v>27</v>
      </c>
      <c r="I46" s="37">
        <v>2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1</v>
      </c>
      <c r="P46" s="37">
        <v>1</v>
      </c>
      <c r="Q46" s="37">
        <v>0</v>
      </c>
      <c r="R46" s="37">
        <v>0</v>
      </c>
      <c r="S46" s="37">
        <v>0</v>
      </c>
      <c r="T46" s="37">
        <v>0</v>
      </c>
      <c r="U46" s="38">
        <f t="shared" si="2"/>
        <v>4</v>
      </c>
      <c r="V46" s="39">
        <v>57</v>
      </c>
      <c r="W46" s="40">
        <f t="shared" si="1"/>
        <v>7.017543859649122</v>
      </c>
      <c r="X46" s="41"/>
      <c r="Y46"/>
    </row>
    <row r="47" spans="1:25" ht="16.5">
      <c r="A47" s="32">
        <v>42</v>
      </c>
      <c r="B47" s="31">
        <v>43</v>
      </c>
      <c r="C47" s="32">
        <v>12</v>
      </c>
      <c r="D47" s="43" t="s">
        <v>30</v>
      </c>
      <c r="E47" s="34">
        <v>40115</v>
      </c>
      <c r="F47" s="35" t="s">
        <v>25</v>
      </c>
      <c r="G47" s="35" t="s">
        <v>32</v>
      </c>
      <c r="H47" s="36" t="s">
        <v>27</v>
      </c>
      <c r="I47" s="37">
        <v>1</v>
      </c>
      <c r="J47" s="37">
        <v>0</v>
      </c>
      <c r="K47" s="37">
        <v>0</v>
      </c>
      <c r="L47" s="37">
        <v>0</v>
      </c>
      <c r="M47" s="37">
        <v>0</v>
      </c>
      <c r="N47" s="37">
        <v>1</v>
      </c>
      <c r="O47" s="37">
        <v>0</v>
      </c>
      <c r="P47" s="37">
        <v>0</v>
      </c>
      <c r="Q47" s="37">
        <v>0</v>
      </c>
      <c r="R47" s="37">
        <v>2</v>
      </c>
      <c r="S47" s="37">
        <v>0</v>
      </c>
      <c r="T47" s="37">
        <v>0</v>
      </c>
      <c r="U47" s="38">
        <f t="shared" si="2"/>
        <v>4</v>
      </c>
      <c r="V47" s="39">
        <v>57</v>
      </c>
      <c r="W47" s="40">
        <f t="shared" si="1"/>
        <v>7.017543859649122</v>
      </c>
      <c r="X47" s="41"/>
      <c r="Y47"/>
    </row>
    <row r="48" spans="1:25" ht="16.5">
      <c r="A48" s="32">
        <v>43</v>
      </c>
      <c r="B48" s="31">
        <v>46</v>
      </c>
      <c r="C48" s="32">
        <v>17</v>
      </c>
      <c r="D48" s="43" t="s">
        <v>30</v>
      </c>
      <c r="E48" s="34">
        <v>39860</v>
      </c>
      <c r="F48" s="35" t="s">
        <v>25</v>
      </c>
      <c r="G48" s="35" t="s">
        <v>26</v>
      </c>
      <c r="H48" s="36" t="s">
        <v>27</v>
      </c>
      <c r="I48" s="37">
        <v>1</v>
      </c>
      <c r="J48" s="37">
        <v>0</v>
      </c>
      <c r="K48" s="37">
        <v>0</v>
      </c>
      <c r="L48" s="37">
        <v>0</v>
      </c>
      <c r="M48" s="37">
        <v>1</v>
      </c>
      <c r="N48" s="37">
        <v>1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37">
        <v>1</v>
      </c>
      <c r="U48" s="38">
        <f t="shared" si="2"/>
        <v>4</v>
      </c>
      <c r="V48" s="39">
        <v>57</v>
      </c>
      <c r="W48" s="40">
        <f t="shared" si="1"/>
        <v>7.017543859649122</v>
      </c>
      <c r="X48" s="41"/>
      <c r="Y48"/>
    </row>
    <row r="49" spans="1:25" ht="16.5">
      <c r="A49" s="32">
        <v>44</v>
      </c>
      <c r="B49" s="31">
        <v>46</v>
      </c>
      <c r="C49" s="32">
        <v>18</v>
      </c>
      <c r="D49" s="33" t="s">
        <v>24</v>
      </c>
      <c r="E49" s="34">
        <v>39765</v>
      </c>
      <c r="F49" s="35" t="s">
        <v>25</v>
      </c>
      <c r="G49" s="35" t="s">
        <v>26</v>
      </c>
      <c r="H49" s="36" t="s">
        <v>27</v>
      </c>
      <c r="I49" s="37">
        <v>1</v>
      </c>
      <c r="J49" s="37">
        <v>0</v>
      </c>
      <c r="K49" s="37">
        <v>0</v>
      </c>
      <c r="L49" s="37">
        <v>0</v>
      </c>
      <c r="M49" s="37">
        <v>0</v>
      </c>
      <c r="N49" s="37">
        <v>1</v>
      </c>
      <c r="O49" s="37">
        <v>0</v>
      </c>
      <c r="P49" s="37">
        <v>0</v>
      </c>
      <c r="Q49" s="37">
        <v>0</v>
      </c>
      <c r="R49" s="37">
        <v>2</v>
      </c>
      <c r="S49" s="37">
        <v>0</v>
      </c>
      <c r="T49" s="37">
        <v>0</v>
      </c>
      <c r="U49" s="38">
        <f t="shared" si="2"/>
        <v>4</v>
      </c>
      <c r="V49" s="39">
        <v>57</v>
      </c>
      <c r="W49" s="40">
        <f t="shared" si="1"/>
        <v>7.017543859649122</v>
      </c>
      <c r="X49" s="41"/>
      <c r="Y49"/>
    </row>
    <row r="50" spans="1:25" ht="16.5">
      <c r="A50" s="32">
        <v>45</v>
      </c>
      <c r="B50" s="31">
        <v>43</v>
      </c>
      <c r="C50" s="32">
        <v>20</v>
      </c>
      <c r="D50" s="33" t="s">
        <v>24</v>
      </c>
      <c r="E50" s="34">
        <v>40169</v>
      </c>
      <c r="F50" s="35" t="s">
        <v>25</v>
      </c>
      <c r="G50" s="35" t="s">
        <v>31</v>
      </c>
      <c r="H50" s="36" t="s">
        <v>27</v>
      </c>
      <c r="I50" s="37">
        <v>2</v>
      </c>
      <c r="J50" s="37">
        <v>0</v>
      </c>
      <c r="K50" s="37">
        <v>0</v>
      </c>
      <c r="L50" s="37">
        <v>0</v>
      </c>
      <c r="M50" s="37">
        <v>1</v>
      </c>
      <c r="N50" s="37">
        <v>1</v>
      </c>
      <c r="O50" s="37">
        <v>0</v>
      </c>
      <c r="P50" s="37">
        <v>0</v>
      </c>
      <c r="Q50" s="37">
        <v>0</v>
      </c>
      <c r="R50" s="37">
        <v>0</v>
      </c>
      <c r="S50" s="37">
        <v>0</v>
      </c>
      <c r="T50" s="37">
        <v>0</v>
      </c>
      <c r="U50" s="38">
        <f t="shared" si="2"/>
        <v>4</v>
      </c>
      <c r="V50" s="39">
        <v>57</v>
      </c>
      <c r="W50" s="40">
        <f t="shared" si="1"/>
        <v>7.017543859649122</v>
      </c>
      <c r="X50" s="41"/>
      <c r="Y50"/>
    </row>
    <row r="51" spans="1:25" ht="16.5">
      <c r="A51" s="32">
        <v>46</v>
      </c>
      <c r="B51" s="31">
        <v>46</v>
      </c>
      <c r="C51" s="32">
        <v>35</v>
      </c>
      <c r="D51" s="33" t="s">
        <v>24</v>
      </c>
      <c r="E51" s="34">
        <v>40016</v>
      </c>
      <c r="F51" s="35" t="s">
        <v>25</v>
      </c>
      <c r="G51" s="35" t="s">
        <v>32</v>
      </c>
      <c r="H51" s="36" t="s">
        <v>27</v>
      </c>
      <c r="I51" s="44">
        <v>1</v>
      </c>
      <c r="J51" s="44">
        <v>0</v>
      </c>
      <c r="K51" s="44">
        <v>0</v>
      </c>
      <c r="L51" s="44">
        <v>0</v>
      </c>
      <c r="M51" s="44">
        <v>0</v>
      </c>
      <c r="N51" s="44">
        <v>1</v>
      </c>
      <c r="O51" s="44">
        <v>0</v>
      </c>
      <c r="P51" s="44">
        <v>0</v>
      </c>
      <c r="Q51" s="44">
        <v>0</v>
      </c>
      <c r="R51" s="44">
        <v>2</v>
      </c>
      <c r="S51" s="44">
        <v>0</v>
      </c>
      <c r="T51" s="44">
        <v>0</v>
      </c>
      <c r="U51" s="45">
        <f>SUM(I51:T51)</f>
        <v>4</v>
      </c>
      <c r="V51" s="39">
        <v>57</v>
      </c>
      <c r="W51" s="40">
        <f t="shared" si="1"/>
        <v>7.017543859649122</v>
      </c>
      <c r="X51" s="41"/>
      <c r="Y51"/>
    </row>
    <row r="52" spans="1:25" ht="16.5">
      <c r="A52" s="32">
        <v>47</v>
      </c>
      <c r="B52" s="31">
        <v>43</v>
      </c>
      <c r="C52" s="32">
        <v>37</v>
      </c>
      <c r="D52" s="33" t="s">
        <v>24</v>
      </c>
      <c r="E52" s="34">
        <v>39929</v>
      </c>
      <c r="F52" s="35" t="s">
        <v>25</v>
      </c>
      <c r="G52" s="35" t="s">
        <v>26</v>
      </c>
      <c r="H52" s="36" t="s">
        <v>27</v>
      </c>
      <c r="I52" s="37">
        <v>2</v>
      </c>
      <c r="J52" s="37">
        <v>0</v>
      </c>
      <c r="K52" s="37">
        <v>0</v>
      </c>
      <c r="L52" s="37">
        <v>0</v>
      </c>
      <c r="M52" s="37">
        <v>1</v>
      </c>
      <c r="N52" s="37">
        <v>1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8">
        <f aca="true" t="shared" si="3" ref="U52:U58">I52+J52+K52+L52+M52+N52+O52+P52+Q52+R52+S52+T52</f>
        <v>4</v>
      </c>
      <c r="V52" s="39">
        <v>57</v>
      </c>
      <c r="W52" s="40">
        <f t="shared" si="1"/>
        <v>7.017543859649122</v>
      </c>
      <c r="X52" s="41"/>
      <c r="Y52"/>
    </row>
    <row r="53" spans="1:25" ht="16.5">
      <c r="A53" s="32">
        <v>48</v>
      </c>
      <c r="B53" s="31">
        <v>43</v>
      </c>
      <c r="C53" s="32">
        <v>47</v>
      </c>
      <c r="D53" s="43" t="s">
        <v>30</v>
      </c>
      <c r="E53" s="34">
        <v>39896</v>
      </c>
      <c r="F53" s="35" t="s">
        <v>25</v>
      </c>
      <c r="G53" s="35" t="s">
        <v>32</v>
      </c>
      <c r="H53" s="36" t="s">
        <v>27</v>
      </c>
      <c r="I53" s="37">
        <v>0</v>
      </c>
      <c r="J53" s="37">
        <v>0</v>
      </c>
      <c r="K53" s="37">
        <v>0</v>
      </c>
      <c r="L53" s="37">
        <v>0</v>
      </c>
      <c r="M53" s="37">
        <v>1</v>
      </c>
      <c r="N53" s="37">
        <v>1</v>
      </c>
      <c r="O53" s="37">
        <v>1</v>
      </c>
      <c r="P53" s="37">
        <v>1</v>
      </c>
      <c r="Q53" s="37">
        <v>0</v>
      </c>
      <c r="R53" s="37">
        <v>0</v>
      </c>
      <c r="S53" s="37">
        <v>0</v>
      </c>
      <c r="T53" s="37">
        <v>0</v>
      </c>
      <c r="U53" s="38">
        <f t="shared" si="3"/>
        <v>4</v>
      </c>
      <c r="V53" s="39">
        <v>57</v>
      </c>
      <c r="W53" s="40">
        <f t="shared" si="1"/>
        <v>7.017543859649122</v>
      </c>
      <c r="X53" s="41"/>
      <c r="Y53"/>
    </row>
    <row r="54" spans="1:25" ht="16.5">
      <c r="A54" s="32">
        <v>49</v>
      </c>
      <c r="B54" s="31">
        <v>46</v>
      </c>
      <c r="C54" s="32">
        <v>49</v>
      </c>
      <c r="D54" s="33" t="s">
        <v>24</v>
      </c>
      <c r="E54" s="34">
        <v>39884</v>
      </c>
      <c r="F54" s="35" t="s">
        <v>25</v>
      </c>
      <c r="G54" s="35" t="s">
        <v>26</v>
      </c>
      <c r="H54" s="36" t="s">
        <v>27</v>
      </c>
      <c r="I54" s="37">
        <v>2</v>
      </c>
      <c r="J54" s="37">
        <v>0</v>
      </c>
      <c r="K54" s="37">
        <v>0</v>
      </c>
      <c r="L54" s="37">
        <v>0</v>
      </c>
      <c r="M54" s="37">
        <v>1</v>
      </c>
      <c r="N54" s="37">
        <v>1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8">
        <f t="shared" si="3"/>
        <v>4</v>
      </c>
      <c r="V54" s="39">
        <v>57</v>
      </c>
      <c r="W54" s="40">
        <f t="shared" si="1"/>
        <v>7.017543859649122</v>
      </c>
      <c r="X54" s="41"/>
      <c r="Y54"/>
    </row>
    <row r="55" spans="1:25" ht="16.5">
      <c r="A55" s="32">
        <v>50</v>
      </c>
      <c r="B55" s="31">
        <v>46</v>
      </c>
      <c r="C55" s="32">
        <v>52</v>
      </c>
      <c r="D55" s="33" t="s">
        <v>24</v>
      </c>
      <c r="E55" s="34">
        <v>40111</v>
      </c>
      <c r="F55" s="35" t="s">
        <v>25</v>
      </c>
      <c r="G55" s="35" t="s">
        <v>26</v>
      </c>
      <c r="H55" s="36" t="s">
        <v>27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1</v>
      </c>
      <c r="O55" s="37">
        <v>0</v>
      </c>
      <c r="P55" s="37">
        <v>0</v>
      </c>
      <c r="Q55" s="37">
        <v>0</v>
      </c>
      <c r="R55" s="37">
        <v>2.5</v>
      </c>
      <c r="S55" s="37">
        <v>0</v>
      </c>
      <c r="T55" s="37">
        <v>0</v>
      </c>
      <c r="U55" s="38">
        <f t="shared" si="3"/>
        <v>3.5</v>
      </c>
      <c r="V55" s="39">
        <v>57</v>
      </c>
      <c r="W55" s="40">
        <f t="shared" si="1"/>
        <v>6.140350877192983</v>
      </c>
      <c r="X55" s="41"/>
      <c r="Y55"/>
    </row>
    <row r="56" spans="1:25" ht="16.5">
      <c r="A56" s="32">
        <v>51</v>
      </c>
      <c r="B56" s="31">
        <v>43</v>
      </c>
      <c r="C56" s="32">
        <v>53</v>
      </c>
      <c r="D56" s="43" t="s">
        <v>30</v>
      </c>
      <c r="E56" s="34">
        <v>40043</v>
      </c>
      <c r="F56" s="35" t="s">
        <v>25</v>
      </c>
      <c r="G56" s="35" t="s">
        <v>26</v>
      </c>
      <c r="H56" s="36" t="s">
        <v>27</v>
      </c>
      <c r="I56" s="37">
        <v>1</v>
      </c>
      <c r="J56" s="37">
        <v>0</v>
      </c>
      <c r="K56" s="37">
        <v>0</v>
      </c>
      <c r="L56" s="37">
        <v>0</v>
      </c>
      <c r="M56" s="37">
        <v>1</v>
      </c>
      <c r="N56" s="37">
        <v>1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8">
        <f t="shared" si="3"/>
        <v>3</v>
      </c>
      <c r="V56" s="39">
        <v>57</v>
      </c>
      <c r="W56" s="40">
        <f t="shared" si="1"/>
        <v>5.2631578947368425</v>
      </c>
      <c r="X56" s="41"/>
      <c r="Y56"/>
    </row>
    <row r="57" spans="1:25" ht="16.5">
      <c r="A57" s="32">
        <v>52</v>
      </c>
      <c r="B57" s="33">
        <v>43</v>
      </c>
      <c r="C57" s="42">
        <v>4</v>
      </c>
      <c r="D57" s="43" t="s">
        <v>30</v>
      </c>
      <c r="E57" s="34">
        <v>39978</v>
      </c>
      <c r="F57" s="35" t="s">
        <v>25</v>
      </c>
      <c r="G57" s="35" t="s">
        <v>26</v>
      </c>
      <c r="H57" s="36" t="s">
        <v>27</v>
      </c>
      <c r="I57" s="37">
        <v>0</v>
      </c>
      <c r="J57" s="37">
        <v>0</v>
      </c>
      <c r="K57" s="37">
        <v>0</v>
      </c>
      <c r="L57" s="37">
        <v>1</v>
      </c>
      <c r="M57" s="37">
        <v>1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8">
        <f t="shared" si="3"/>
        <v>2</v>
      </c>
      <c r="V57" s="39">
        <v>57</v>
      </c>
      <c r="W57" s="40">
        <f t="shared" si="1"/>
        <v>3.508771929824561</v>
      </c>
      <c r="X57" s="41"/>
      <c r="Y57"/>
    </row>
    <row r="58" spans="1:25" ht="16.5">
      <c r="A58" s="32">
        <v>53</v>
      </c>
      <c r="B58" s="31">
        <v>43</v>
      </c>
      <c r="C58" s="32">
        <v>50</v>
      </c>
      <c r="D58" s="43" t="s">
        <v>30</v>
      </c>
      <c r="E58" s="34">
        <v>40003</v>
      </c>
      <c r="F58" s="35" t="s">
        <v>25</v>
      </c>
      <c r="G58" s="35" t="s">
        <v>26</v>
      </c>
      <c r="H58" s="36" t="s">
        <v>27</v>
      </c>
      <c r="I58" s="37">
        <v>1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0</v>
      </c>
      <c r="U58" s="38">
        <f t="shared" si="3"/>
        <v>1</v>
      </c>
      <c r="V58" s="39">
        <v>57</v>
      </c>
      <c r="W58" s="40">
        <f t="shared" si="1"/>
        <v>1.7543859649122806</v>
      </c>
      <c r="X58" s="41"/>
      <c r="Y58"/>
    </row>
    <row r="59" spans="6:25" ht="18.75">
      <c r="F59" s="46"/>
      <c r="G59" s="47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4"/>
      <c r="V59" s="8"/>
      <c r="W59" s="48"/>
      <c r="Y59"/>
    </row>
    <row r="60" spans="5:25" ht="18.75">
      <c r="E60" s="50" t="s">
        <v>33</v>
      </c>
      <c r="F60" s="46"/>
      <c r="G60" s="47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4"/>
      <c r="V60" s="8"/>
      <c r="W60" s="48"/>
      <c r="Y60"/>
    </row>
    <row r="61" spans="5:25" ht="18.75">
      <c r="E61" s="50" t="s">
        <v>37</v>
      </c>
      <c r="F61" s="46"/>
      <c r="G61" s="47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4"/>
      <c r="V61" s="8"/>
      <c r="W61" s="48"/>
      <c r="Y61"/>
    </row>
    <row r="62" spans="6:25" ht="18.75">
      <c r="F62" s="51" t="s">
        <v>34</v>
      </c>
      <c r="G62" s="47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4"/>
      <c r="V62" s="8"/>
      <c r="W62" s="48"/>
      <c r="Y62"/>
    </row>
    <row r="63" spans="6:25" ht="18.75">
      <c r="F63" s="51" t="s">
        <v>35</v>
      </c>
      <c r="G63" s="47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4"/>
      <c r="V63" s="8"/>
      <c r="W63" s="48"/>
      <c r="Y63"/>
    </row>
    <row r="64" spans="6:25" ht="18.75">
      <c r="F64" s="51" t="s">
        <v>36</v>
      </c>
      <c r="G64" s="47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4"/>
      <c r="V64" s="8"/>
      <c r="W64" s="48"/>
      <c r="Y64"/>
    </row>
    <row r="65" spans="6:25" ht="18.75">
      <c r="F65" s="46"/>
      <c r="G65" s="47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4"/>
      <c r="V65" s="8"/>
      <c r="W65" s="48"/>
      <c r="Y65"/>
    </row>
    <row r="66" spans="6:25" ht="18.75">
      <c r="F66" s="46"/>
      <c r="G66" s="47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4"/>
      <c r="V66" s="8"/>
      <c r="W66" s="48"/>
      <c r="Y66"/>
    </row>
    <row r="67" spans="1:25" ht="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</row>
    <row r="68" spans="1:25" ht="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1:25" ht="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1:25" ht="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1:25" ht="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1:25" ht="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1:25" ht="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1:25" ht="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  <row r="75" spans="1:25" ht="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</row>
    <row r="76" spans="1:25" ht="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</row>
    <row r="77" spans="1:25" ht="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</sheetData>
  <sheetProtection selectLockedCells="1" selectUnlockedCells="1"/>
  <autoFilter ref="B5:Q5"/>
  <mergeCells count="2">
    <mergeCell ref="A1:Y1"/>
    <mergeCell ref="I4:M4"/>
  </mergeCells>
  <printOptions/>
  <pageMargins left="0.3902777777777778" right="0.31527777777777777" top="0.5298611111111111" bottom="0.45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2023-10-19T06:05:29Z</dcterms:modified>
  <cp:category/>
  <cp:version/>
  <cp:contentType/>
  <cp:contentStatus/>
</cp:coreProperties>
</file>