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tabRatio="500" activeTab="0"/>
  </bookViews>
  <sheets>
    <sheet name="протокол (на сайт)" sheetId="1" r:id="rId1"/>
    <sheet name="протокол" sheetId="2" r:id="rId2"/>
  </sheets>
  <definedNames>
    <definedName name="_xlnm._FilterDatabase" localSheetId="1" hidden="1">'протокол'!$B$5:$U$31</definedName>
    <definedName name="_xlnm._FilterDatabase" localSheetId="0" hidden="1">'протокол (на сайт)'!$B$5:$S$5</definedName>
    <definedName name="Excel_BuiltIn__FilterDatabase" localSheetId="1">'протокол'!$B$5:$U$5</definedName>
    <definedName name="Excel_BuiltIn__FilterDatabase" localSheetId="0">'протокол (на сайт)'!$B$5:$S$5</definedName>
    <definedName name="Excel_BuiltIn__FilterDatabase_3_1" localSheetId="1">#REF!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Excel_BuiltIn_Print_Titles" localSheetId="1">'протокол'!$5:$5</definedName>
    <definedName name="Excel_BuiltIn_Print_Titles" localSheetId="0">'протокол (на сайт)'!$5:$5</definedName>
    <definedName name="_xlnm.Print_Titles" localSheetId="1">'протокол'!$5:$5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<sst xmlns="http://schemas.openxmlformats.org/spreadsheetml/2006/main" count="276" uniqueCount="66">
  <si>
    <t>Приложение № 5                                         
к приказу департамента образования 
от 06.09.2023  №  296-пк/3.2</t>
  </si>
  <si>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</si>
  <si>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</si>
  <si>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</si>
  <si>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</si>
  <si>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</si>
  <si>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</si>
  <si>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</si>
  <si>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</si>
  <si>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Предмет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</si>
  <si>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</si>
  <si>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</si>
  <si>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</si>
  <si>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</si>
  <si>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От 07.10. 2023 г.</t>
  </si>
  <si>
    <t>ФИО учащегося
(полностью)</t>
  </si>
  <si>
    <t>ФИО учителя, подготовившего уч-ка (полностью)</t>
  </si>
  <si>
    <t>ж</t>
  </si>
  <si>
    <t>литература</t>
  </si>
  <si>
    <t>Победитель</t>
  </si>
  <si>
    <t>Призёр</t>
  </si>
  <si>
    <t>м</t>
  </si>
  <si>
    <t xml:space="preserve"> </t>
  </si>
  <si>
    <t>Протокол школьного этапа Всероссийской олимпиады школьников в 2023/2024 учебном году  
по литературе  в  11-ых классах</t>
  </si>
  <si>
    <t>задания (критерии)</t>
  </si>
  <si>
    <t>6</t>
  </si>
  <si>
    <t>7</t>
  </si>
  <si>
    <t>3</t>
  </si>
  <si>
    <t>4</t>
  </si>
  <si>
    <t>5</t>
  </si>
  <si>
    <t>Котлов Денис Алексеевич</t>
  </si>
  <si>
    <t>11У</t>
  </si>
  <si>
    <t>Котлова Лариса Владимировна</t>
  </si>
  <si>
    <t>Рассолов Андрей Владимирович</t>
  </si>
  <si>
    <t>11Т</t>
  </si>
  <si>
    <t>Верясова Марина Ивановна</t>
  </si>
  <si>
    <t>Кочегура Екатерина Андреевна</t>
  </si>
  <si>
    <t xml:space="preserve">Горбунова Евдокия Дмитриевна </t>
  </si>
  <si>
    <t>Мейтис Мария Михайловна</t>
  </si>
  <si>
    <t>Бердников Глеб Юрьевич</t>
  </si>
  <si>
    <t>Лобанов Дмитрий Антонович</t>
  </si>
  <si>
    <t>Наливко Александра Юрьевна</t>
  </si>
  <si>
    <t>Олексюк Яна Ярославовна</t>
  </si>
  <si>
    <t>Меньшова Марина Викторовна</t>
  </si>
  <si>
    <t>Щаева Софья Дмитриевна</t>
  </si>
  <si>
    <t>Каюкова Арина Алексеевна</t>
  </si>
  <si>
    <t>Акаев Александр Сергеевич</t>
  </si>
  <si>
    <t>Нешумов Илья Игоревич</t>
  </si>
  <si>
    <t>Афанасьев Ярослав Валерьевич</t>
  </si>
  <si>
    <t>Власов Данил Александрович</t>
  </si>
  <si>
    <t>Курдюков Илья Николаевич</t>
  </si>
  <si>
    <t>Гуляев Владислав Юрьевич</t>
  </si>
  <si>
    <t>Докин Дмитрий Олегович</t>
  </si>
  <si>
    <t>Воробьев Константин Михайлович</t>
  </si>
  <si>
    <t>Ермолов Константин Михайлович</t>
  </si>
  <si>
    <t>Щербакова Ульяна Алексеевна</t>
  </si>
  <si>
    <t>Трапезников Глеб Ильич</t>
  </si>
  <si>
    <t>Топоров Борис Александрович</t>
  </si>
  <si>
    <t>Евсеева Елизавета Алексеевна</t>
  </si>
  <si>
    <t>Жигалкина София Максимовна</t>
  </si>
  <si>
    <t xml:space="preserve">Председатель жюри: Верясова М.И. </t>
  </si>
  <si>
    <t xml:space="preserve">Тямусева Т.А. </t>
  </si>
  <si>
    <t>Члены жюри:        Котлова Л.В.</t>
  </si>
  <si>
    <t xml:space="preserve">    Кудряшова Е.М. </t>
  </si>
  <si>
    <t xml:space="preserve"> Шадрина А.А. </t>
  </si>
  <si>
    <t>Протокол школьного этапа Всероссийской олимпиады школьников в 2023/2024 учебном году  
по литературе  в  11-х  классах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</si>
</sst>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48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4" applyFont="1" applyAlignment="1">
      <alignment horizontal="center" vertical="top"/>
      <protection/>
    </xf>
    <xf numFmtId="0" fontId="2" fillId="0" borderId="0" xfId="54" applyFont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1" fillId="0" borderId="0" xfId="54" applyFont="1" applyFill="1" applyAlignment="1">
      <alignment horizontal="left" wrapText="1"/>
      <protection/>
    </xf>
    <xf numFmtId="0" fontId="1" fillId="0" borderId="0" xfId="54" applyFont="1">
      <alignment/>
      <protection/>
    </xf>
    <xf numFmtId="0" fontId="1" fillId="33" borderId="0" xfId="54" applyFont="1" applyFill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54" applyFont="1" applyAlignment="1">
      <alignment horizontal="center"/>
      <protection/>
    </xf>
    <xf numFmtId="0" fontId="1" fillId="0" borderId="0" xfId="54" applyFont="1" applyFill="1" applyBorder="1" applyAlignment="1">
      <alignment horizontal="left"/>
      <protection/>
    </xf>
    <xf numFmtId="0" fontId="2" fillId="33" borderId="0" xfId="54" applyFont="1" applyFill="1" applyAlignment="1">
      <alignment horizontal="center" vertical="top"/>
      <protection/>
    </xf>
    <xf numFmtId="0" fontId="7" fillId="0" borderId="0" xfId="54" applyFont="1" applyBorder="1" applyAlignment="1">
      <alignment horizontal="center" vertical="top" wrapText="1"/>
      <protection/>
    </xf>
    <xf numFmtId="0" fontId="2" fillId="0" borderId="0" xfId="54" applyFont="1" applyBorder="1" applyAlignment="1">
      <alignment horizontal="center" vertical="top" wrapText="1"/>
      <protection/>
    </xf>
    <xf numFmtId="0" fontId="1" fillId="0" borderId="0" xfId="54" applyFont="1" applyFill="1" applyBorder="1" applyAlignment="1">
      <alignment horizontal="left" wrapText="1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0" fontId="1" fillId="0" borderId="0" xfId="54" applyFont="1" applyFill="1" applyAlignment="1">
      <alignment horizontal="left"/>
      <protection/>
    </xf>
    <xf numFmtId="0" fontId="8" fillId="0" borderId="0" xfId="54" applyFont="1" applyFill="1" applyAlignment="1">
      <alignment horizontal="center" wrapText="1"/>
      <protection/>
    </xf>
    <xf numFmtId="0" fontId="9" fillId="0" borderId="0" xfId="54" applyFont="1" applyFill="1" applyAlignment="1">
      <alignment horizontal="center" vertical="top" wrapText="1"/>
      <protection/>
    </xf>
    <xf numFmtId="166" fontId="9" fillId="0" borderId="0" xfId="54" applyNumberFormat="1" applyFont="1" applyAlignment="1">
      <alignment horizontal="center"/>
      <protection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66" fontId="10" fillId="0" borderId="0" xfId="0" applyNumberFormat="1" applyFont="1" applyFill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166" fontId="8" fillId="33" borderId="0" xfId="54" applyNumberFormat="1" applyFont="1" applyFill="1" applyAlignment="1">
      <alignment horizontal="center" vertical="top"/>
      <protection/>
    </xf>
    <xf numFmtId="0" fontId="8" fillId="0" borderId="0" xfId="54" applyFont="1" applyFill="1" applyBorder="1" applyAlignment="1">
      <alignment horizontal="center" wrapText="1"/>
      <protection/>
    </xf>
    <xf numFmtId="0" fontId="9" fillId="0" borderId="0" xfId="54" applyFont="1" applyFill="1" applyBorder="1" applyAlignment="1">
      <alignment horizontal="center" vertical="top" wrapText="1"/>
      <protection/>
    </xf>
    <xf numFmtId="166" fontId="9" fillId="0" borderId="10" xfId="54" applyNumberFormat="1" applyFont="1" applyBorder="1" applyAlignment="1">
      <alignment horizontal="center" vertical="top"/>
      <protection/>
    </xf>
    <xf numFmtId="49" fontId="7" fillId="0" borderId="11" xfId="54" applyNumberFormat="1" applyFont="1" applyFill="1" applyBorder="1" applyAlignment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166" fontId="8" fillId="0" borderId="11" xfId="54" applyNumberFormat="1" applyFont="1" applyFill="1" applyBorder="1" applyAlignment="1">
      <alignment horizontal="center" vertical="center" wrapText="1"/>
      <protection/>
    </xf>
    <xf numFmtId="49" fontId="7" fillId="0" borderId="0" xfId="54" applyNumberFormat="1" applyFont="1" applyFill="1" applyBorder="1" applyAlignment="1">
      <alignment horizontal="center" vertical="center" wrapText="1"/>
      <protection/>
    </xf>
    <xf numFmtId="0" fontId="9" fillId="0" borderId="13" xfId="54" applyNumberFormat="1" applyFont="1" applyBorder="1" applyAlignment="1">
      <alignment horizontal="center" vertical="top"/>
      <protection/>
    </xf>
    <xf numFmtId="0" fontId="8" fillId="0" borderId="11" xfId="54" applyFont="1" applyBorder="1" applyAlignment="1">
      <alignment horizontal="center" vertical="top"/>
      <protection/>
    </xf>
    <xf numFmtId="0" fontId="9" fillId="0" borderId="11" xfId="54" applyFont="1" applyBorder="1" applyAlignment="1">
      <alignment horizontal="center" vertical="top"/>
      <protection/>
    </xf>
    <xf numFmtId="0" fontId="9" fillId="0" borderId="11" xfId="0" applyFont="1" applyBorder="1" applyAlignment="1">
      <alignment horizontal="left" wrapText="1"/>
    </xf>
    <xf numFmtId="0" fontId="8" fillId="0" borderId="11" xfId="54" applyNumberFormat="1" applyFont="1" applyBorder="1" applyAlignment="1">
      <alignment horizontal="center" vertical="top"/>
      <protection/>
    </xf>
    <xf numFmtId="14" fontId="11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3" xfId="54" applyNumberFormat="1" applyFont="1" applyFill="1" applyBorder="1" applyAlignment="1">
      <alignment horizontal="center" vertical="top" wrapText="1"/>
      <protection/>
    </xf>
    <xf numFmtId="0" fontId="9" fillId="0" borderId="11" xfId="54" applyFont="1" applyBorder="1" applyAlignment="1">
      <alignment horizontal="center"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3" borderId="13" xfId="54" applyNumberFormat="1" applyFont="1" applyFill="1" applyBorder="1" applyAlignment="1">
      <alignment horizontal="center"/>
      <protection/>
    </xf>
    <xf numFmtId="166" fontId="9" fillId="0" borderId="11" xfId="0" applyNumberFormat="1" applyFont="1" applyBorder="1" applyAlignment="1">
      <alignment horizontal="center"/>
    </xf>
    <xf numFmtId="0" fontId="9" fillId="0" borderId="11" xfId="54" applyFont="1" applyBorder="1">
      <alignment/>
      <protection/>
    </xf>
    <xf numFmtId="0" fontId="9" fillId="0" borderId="0" xfId="54" applyFont="1">
      <alignment/>
      <protection/>
    </xf>
    <xf numFmtId="0" fontId="9" fillId="0" borderId="11" xfId="54" applyNumberFormat="1" applyFont="1" applyBorder="1" applyAlignment="1">
      <alignment horizontal="center" vertical="top"/>
      <protection/>
    </xf>
    <xf numFmtId="0" fontId="9" fillId="0" borderId="11" xfId="54" applyFont="1" applyFill="1" applyBorder="1" applyAlignment="1">
      <alignment horizontal="center" wrapText="1"/>
      <protection/>
    </xf>
    <xf numFmtId="0" fontId="8" fillId="0" borderId="13" xfId="54" applyNumberFormat="1" applyFont="1" applyBorder="1" applyAlignment="1">
      <alignment horizontal="center" vertical="top"/>
      <protection/>
    </xf>
    <xf numFmtId="0" fontId="9" fillId="0" borderId="13" xfId="54" applyFont="1" applyBorder="1" applyAlignment="1">
      <alignment horizontal="center"/>
      <protection/>
    </xf>
    <xf numFmtId="166" fontId="9" fillId="0" borderId="0" xfId="0" applyNumberFormat="1" applyFont="1" applyAlignment="1">
      <alignment horizontal="center"/>
    </xf>
    <xf numFmtId="0" fontId="9" fillId="0" borderId="13" xfId="54" applyFont="1" applyBorder="1">
      <alignment/>
      <protection/>
    </xf>
    <xf numFmtId="0" fontId="8" fillId="0" borderId="11" xfId="0" applyFont="1" applyBorder="1" applyAlignment="1">
      <alignment horizontal="center" wrapText="1"/>
    </xf>
    <xf numFmtId="0" fontId="12" fillId="0" borderId="0" xfId="54" applyFont="1" applyAlignment="1">
      <alignment horizontal="center" vertical="top"/>
      <protection/>
    </xf>
    <xf numFmtId="0" fontId="7" fillId="0" borderId="0" xfId="54" applyFont="1" applyBorder="1" applyAlignment="1">
      <alignment horizontal="center"/>
      <protection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11" xfId="54" applyFont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ил 3 Призеры района 2012-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36"/>
  <sheetViews>
    <sheetView tabSelected="1" zoomScale="71" zoomScaleNormal="7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R2"/>
    </sheetView>
  </sheetViews>
  <sheetFormatPr defaultColWidth="9.140625" defaultRowHeight="12.75"/>
  <cols>
    <col min="1" max="1" width="5.140625" style="1" customWidth="1"/>
    <col min="2" max="2" width="10.7109375" style="2" customWidth="1"/>
    <col min="3" max="3" width="7.28125" style="2" customWidth="1"/>
    <col min="4" max="4" width="6.140625" style="3" customWidth="1"/>
    <col min="5" max="5" width="15.28125" style="4" customWidth="1"/>
    <col min="6" max="6" width="11.57421875" style="18" customWidth="1"/>
    <col min="7" max="7" width="10.28125" style="19" customWidth="1"/>
    <col min="8" max="8" width="13.28125" style="4" customWidth="1"/>
    <col min="9" max="9" width="6.57421875" style="10" customWidth="1"/>
    <col min="10" max="15" width="5.57421875" style="10" customWidth="1"/>
    <col min="16" max="16" width="9.140625" style="6" customWidth="1"/>
    <col min="17" max="17" width="15.7109375" style="6" customWidth="1"/>
    <col min="18" max="18" width="14.8515625" style="20" customWidth="1"/>
    <col min="19" max="19" width="14.421875" style="5" customWidth="1"/>
    <col min="20" max="16384" width="9.140625" style="5" customWidth="1"/>
  </cols>
  <sheetData>
    <row r="1" spans="13:18" ht="51.75" customHeight="1">
      <c r="M1" s="58" t="s">
        <v>0</v>
      </c>
      <c r="N1" s="58"/>
      <c r="O1" s="58"/>
      <c r="P1" s="58"/>
      <c r="Q1" s="58"/>
      <c r="R1" s="58"/>
    </row>
    <row r="2" spans="1:18" ht="30.75" customHeight="1">
      <c r="A2" s="59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6.5">
      <c r="A3" s="7"/>
      <c r="B3" s="8"/>
      <c r="C3" s="8"/>
      <c r="E3" s="9"/>
      <c r="F3" s="24"/>
      <c r="G3" s="24"/>
      <c r="H3" s="9"/>
      <c r="Q3" s="11" t="s">
        <v>14</v>
      </c>
      <c r="R3" s="25"/>
    </row>
    <row r="4" spans="1:18" ht="18.75" customHeight="1">
      <c r="A4" s="13"/>
      <c r="B4" s="14"/>
      <c r="C4" s="14"/>
      <c r="E4" s="15"/>
      <c r="F4" s="26"/>
      <c r="G4" s="27"/>
      <c r="H4" s="5"/>
      <c r="I4" s="60" t="s">
        <v>1</v>
      </c>
      <c r="J4" s="60"/>
      <c r="K4" s="60"/>
      <c r="L4" s="60"/>
      <c r="M4" s="60"/>
      <c r="N4" s="57"/>
      <c r="O4" s="57"/>
      <c r="Q4" s="12"/>
      <c r="R4" s="28"/>
    </row>
    <row r="5" spans="1:19" s="16" customFormat="1" ht="66.75">
      <c r="A5" s="29" t="s">
        <v>2</v>
      </c>
      <c r="B5" s="29" t="s">
        <v>3</v>
      </c>
      <c r="C5" s="29" t="s">
        <v>4</v>
      </c>
      <c r="D5" s="30" t="s">
        <v>5</v>
      </c>
      <c r="E5" s="31" t="s">
        <v>6</v>
      </c>
      <c r="F5" s="32" t="s">
        <v>7</v>
      </c>
      <c r="G5" s="32" t="s">
        <v>8</v>
      </c>
      <c r="H5" s="29" t="s">
        <v>9</v>
      </c>
      <c r="I5" s="29">
        <v>1</v>
      </c>
      <c r="J5" s="29">
        <v>2</v>
      </c>
      <c r="K5" s="29" t="s">
        <v>27</v>
      </c>
      <c r="L5" s="29" t="s">
        <v>28</v>
      </c>
      <c r="M5" s="29" t="s">
        <v>29</v>
      </c>
      <c r="N5" s="29" t="s">
        <v>25</v>
      </c>
      <c r="O5" s="29" t="s">
        <v>26</v>
      </c>
      <c r="P5" s="29" t="s">
        <v>10</v>
      </c>
      <c r="Q5" s="29" t="s">
        <v>11</v>
      </c>
      <c r="R5" s="33" t="s">
        <v>12</v>
      </c>
      <c r="S5" s="29" t="s">
        <v>13</v>
      </c>
    </row>
    <row r="6" spans="1:19" ht="24.75" customHeight="1">
      <c r="A6" s="35">
        <v>1</v>
      </c>
      <c r="B6" s="36">
        <v>21</v>
      </c>
      <c r="C6" s="37">
        <v>5</v>
      </c>
      <c r="D6" s="39" t="s">
        <v>21</v>
      </c>
      <c r="E6" s="40">
        <v>38710</v>
      </c>
      <c r="F6" s="55">
        <v>6</v>
      </c>
      <c r="G6" s="41" t="s">
        <v>31</v>
      </c>
      <c r="H6" s="42" t="s">
        <v>18</v>
      </c>
      <c r="I6" s="43">
        <v>12</v>
      </c>
      <c r="J6" s="43">
        <v>3</v>
      </c>
      <c r="K6" s="43">
        <v>30</v>
      </c>
      <c r="L6" s="43">
        <v>15</v>
      </c>
      <c r="M6" s="43">
        <v>10</v>
      </c>
      <c r="N6" s="43">
        <v>7</v>
      </c>
      <c r="O6" s="43">
        <v>4</v>
      </c>
      <c r="P6" s="44">
        <f aca="true" t="shared" si="0" ref="P6:P28">SUM(I6:O6)</f>
        <v>81</v>
      </c>
      <c r="Q6" s="45">
        <v>90</v>
      </c>
      <c r="R6" s="46">
        <f aca="true" t="shared" si="1" ref="R6:R31">P6*100/Q6</f>
        <v>90</v>
      </c>
      <c r="S6" s="47" t="s">
        <v>19</v>
      </c>
    </row>
    <row r="7" spans="1:19" ht="24.75" customHeight="1">
      <c r="A7" s="37">
        <v>2</v>
      </c>
      <c r="B7" s="36">
        <v>21</v>
      </c>
      <c r="C7" s="37">
        <v>3</v>
      </c>
      <c r="D7" s="39" t="s">
        <v>21</v>
      </c>
      <c r="E7" s="40">
        <v>38972</v>
      </c>
      <c r="F7" s="55">
        <v>6</v>
      </c>
      <c r="G7" s="41" t="s">
        <v>34</v>
      </c>
      <c r="H7" s="42" t="s">
        <v>18</v>
      </c>
      <c r="I7" s="43">
        <v>8</v>
      </c>
      <c r="J7" s="43">
        <v>3</v>
      </c>
      <c r="K7" s="43">
        <v>25</v>
      </c>
      <c r="L7" s="43">
        <v>15</v>
      </c>
      <c r="M7" s="43">
        <v>10</v>
      </c>
      <c r="N7" s="43">
        <v>7</v>
      </c>
      <c r="O7" s="43">
        <v>5</v>
      </c>
      <c r="P7" s="44">
        <f t="shared" si="0"/>
        <v>73</v>
      </c>
      <c r="Q7" s="45">
        <v>90</v>
      </c>
      <c r="R7" s="46">
        <f t="shared" si="1"/>
        <v>81.11111111111111</v>
      </c>
      <c r="S7" s="47" t="s">
        <v>19</v>
      </c>
    </row>
    <row r="8" spans="1:19" ht="24.75" customHeight="1">
      <c r="A8" s="49">
        <v>3</v>
      </c>
      <c r="B8" s="39">
        <v>21</v>
      </c>
      <c r="C8" s="49">
        <v>6</v>
      </c>
      <c r="D8" s="39" t="s">
        <v>17</v>
      </c>
      <c r="E8" s="40">
        <v>39046</v>
      </c>
      <c r="F8" s="55">
        <v>6</v>
      </c>
      <c r="G8" s="41" t="s">
        <v>31</v>
      </c>
      <c r="H8" s="42" t="s">
        <v>18</v>
      </c>
      <c r="I8" s="43">
        <v>3</v>
      </c>
      <c r="J8" s="43">
        <v>1</v>
      </c>
      <c r="K8" s="43">
        <v>25</v>
      </c>
      <c r="L8" s="43">
        <v>10</v>
      </c>
      <c r="M8" s="43">
        <v>7</v>
      </c>
      <c r="N8" s="43">
        <v>10</v>
      </c>
      <c r="O8" s="43">
        <v>5</v>
      </c>
      <c r="P8" s="44">
        <f t="shared" si="0"/>
        <v>61</v>
      </c>
      <c r="Q8" s="45">
        <v>90</v>
      </c>
      <c r="R8" s="46">
        <f t="shared" si="1"/>
        <v>67.77777777777777</v>
      </c>
      <c r="S8" s="47" t="s">
        <v>20</v>
      </c>
    </row>
    <row r="9" spans="1:19" ht="24.75" customHeight="1">
      <c r="A9" s="49">
        <v>4</v>
      </c>
      <c r="B9" s="36">
        <v>21</v>
      </c>
      <c r="C9" s="37">
        <v>2</v>
      </c>
      <c r="D9" s="39" t="s">
        <v>17</v>
      </c>
      <c r="E9" s="40">
        <v>38907</v>
      </c>
      <c r="F9" s="55">
        <v>6</v>
      </c>
      <c r="G9" s="41" t="s">
        <v>31</v>
      </c>
      <c r="H9" s="42" t="s">
        <v>18</v>
      </c>
      <c r="I9" s="43">
        <v>0</v>
      </c>
      <c r="J9" s="43">
        <v>0</v>
      </c>
      <c r="K9" s="43">
        <v>20</v>
      </c>
      <c r="L9" s="43">
        <v>15</v>
      </c>
      <c r="M9" s="43">
        <v>10</v>
      </c>
      <c r="N9" s="43">
        <v>8</v>
      </c>
      <c r="O9" s="43">
        <v>5</v>
      </c>
      <c r="P9" s="44">
        <f t="shared" si="0"/>
        <v>58</v>
      </c>
      <c r="Q9" s="45">
        <v>90</v>
      </c>
      <c r="R9" s="46">
        <f t="shared" si="1"/>
        <v>64.44444444444444</v>
      </c>
      <c r="S9" s="47" t="s">
        <v>20</v>
      </c>
    </row>
    <row r="10" spans="1:19" ht="24.75" customHeight="1">
      <c r="A10" s="37">
        <v>5</v>
      </c>
      <c r="B10" s="36">
        <v>21</v>
      </c>
      <c r="C10" s="49">
        <v>1</v>
      </c>
      <c r="D10" s="39" t="s">
        <v>17</v>
      </c>
      <c r="E10" s="40">
        <v>38751</v>
      </c>
      <c r="F10" s="55">
        <v>6</v>
      </c>
      <c r="G10" s="41" t="s">
        <v>31</v>
      </c>
      <c r="H10" s="42" t="s">
        <v>18</v>
      </c>
      <c r="I10" s="43">
        <v>5</v>
      </c>
      <c r="J10" s="43">
        <v>2</v>
      </c>
      <c r="K10" s="43">
        <v>15</v>
      </c>
      <c r="L10" s="43">
        <v>10</v>
      </c>
      <c r="M10" s="43">
        <v>10</v>
      </c>
      <c r="N10" s="43">
        <v>5</v>
      </c>
      <c r="O10" s="43">
        <v>5</v>
      </c>
      <c r="P10" s="44">
        <f t="shared" si="0"/>
        <v>52</v>
      </c>
      <c r="Q10" s="45">
        <v>90</v>
      </c>
      <c r="R10" s="46">
        <f t="shared" si="1"/>
        <v>57.77777777777778</v>
      </c>
      <c r="S10" s="47" t="s">
        <v>20</v>
      </c>
    </row>
    <row r="11" spans="1:19" ht="24.75" customHeight="1">
      <c r="A11" s="49">
        <v>6</v>
      </c>
      <c r="B11" s="36">
        <v>21</v>
      </c>
      <c r="C11" s="37">
        <v>4</v>
      </c>
      <c r="D11" s="51" t="s">
        <v>21</v>
      </c>
      <c r="E11" s="40">
        <v>38911</v>
      </c>
      <c r="F11" s="55">
        <v>6</v>
      </c>
      <c r="G11" s="41" t="s">
        <v>31</v>
      </c>
      <c r="H11" s="42" t="s">
        <v>18</v>
      </c>
      <c r="I11" s="43">
        <v>11</v>
      </c>
      <c r="J11" s="43">
        <v>2</v>
      </c>
      <c r="K11" s="43">
        <v>10</v>
      </c>
      <c r="L11" s="43">
        <v>10</v>
      </c>
      <c r="M11" s="43">
        <v>7</v>
      </c>
      <c r="N11" s="43">
        <v>3</v>
      </c>
      <c r="O11" s="43">
        <v>4</v>
      </c>
      <c r="P11" s="44">
        <f t="shared" si="0"/>
        <v>47</v>
      </c>
      <c r="Q11" s="45">
        <v>90</v>
      </c>
      <c r="R11" s="46">
        <f t="shared" si="1"/>
        <v>52.22222222222222</v>
      </c>
      <c r="S11" s="47" t="s">
        <v>20</v>
      </c>
    </row>
    <row r="12" spans="1:19" ht="24.75" customHeight="1">
      <c r="A12" s="49">
        <v>7</v>
      </c>
      <c r="B12" s="36">
        <v>21</v>
      </c>
      <c r="C12" s="37">
        <v>7</v>
      </c>
      <c r="D12" s="39" t="s">
        <v>21</v>
      </c>
      <c r="E12" s="40">
        <v>38907</v>
      </c>
      <c r="F12" s="55">
        <v>6</v>
      </c>
      <c r="G12" s="41" t="s">
        <v>31</v>
      </c>
      <c r="H12" s="42" t="s">
        <v>18</v>
      </c>
      <c r="I12" s="43">
        <v>10</v>
      </c>
      <c r="J12" s="43">
        <v>2</v>
      </c>
      <c r="K12" s="43">
        <v>8</v>
      </c>
      <c r="L12" s="43">
        <v>5</v>
      </c>
      <c r="M12" s="43">
        <v>3</v>
      </c>
      <c r="N12" s="43">
        <v>3</v>
      </c>
      <c r="O12" s="43">
        <v>5</v>
      </c>
      <c r="P12" s="44">
        <f t="shared" si="0"/>
        <v>36</v>
      </c>
      <c r="Q12" s="45">
        <v>90</v>
      </c>
      <c r="R12" s="46">
        <f t="shared" si="1"/>
        <v>40</v>
      </c>
      <c r="S12" s="47"/>
    </row>
    <row r="13" spans="1:19" ht="24.75" customHeight="1">
      <c r="A13" s="37">
        <v>8</v>
      </c>
      <c r="B13" s="36">
        <v>21</v>
      </c>
      <c r="C13" s="37">
        <v>8</v>
      </c>
      <c r="D13" s="39" t="s">
        <v>17</v>
      </c>
      <c r="E13" s="40">
        <v>38961</v>
      </c>
      <c r="F13" s="55">
        <v>6</v>
      </c>
      <c r="G13" s="41" t="s">
        <v>34</v>
      </c>
      <c r="H13" s="42" t="s">
        <v>18</v>
      </c>
      <c r="I13" s="43">
        <v>10</v>
      </c>
      <c r="J13" s="43">
        <v>3</v>
      </c>
      <c r="K13" s="43">
        <v>7</v>
      </c>
      <c r="L13" s="43">
        <v>5</v>
      </c>
      <c r="M13" s="43">
        <v>3</v>
      </c>
      <c r="N13" s="43">
        <v>3</v>
      </c>
      <c r="O13" s="43">
        <v>4</v>
      </c>
      <c r="P13" s="44">
        <f t="shared" si="0"/>
        <v>35</v>
      </c>
      <c r="Q13" s="45">
        <v>90</v>
      </c>
      <c r="R13" s="46">
        <f t="shared" si="1"/>
        <v>38.888888888888886</v>
      </c>
      <c r="S13" s="47"/>
    </row>
    <row r="14" spans="1:19" ht="24.75" customHeight="1">
      <c r="A14" s="49">
        <v>9</v>
      </c>
      <c r="B14" s="36">
        <v>21</v>
      </c>
      <c r="C14" s="37">
        <v>12</v>
      </c>
      <c r="D14" s="51" t="s">
        <v>17</v>
      </c>
      <c r="E14" s="40">
        <v>39095</v>
      </c>
      <c r="F14" s="55">
        <v>6</v>
      </c>
      <c r="G14" s="41" t="s">
        <v>34</v>
      </c>
      <c r="H14" s="42" t="s">
        <v>18</v>
      </c>
      <c r="I14" s="43">
        <v>10</v>
      </c>
      <c r="J14" s="43">
        <v>2</v>
      </c>
      <c r="K14" s="43">
        <v>7</v>
      </c>
      <c r="L14" s="43">
        <v>5</v>
      </c>
      <c r="M14" s="43">
        <v>3</v>
      </c>
      <c r="N14" s="43">
        <v>3</v>
      </c>
      <c r="O14" s="43">
        <v>3</v>
      </c>
      <c r="P14" s="44">
        <f t="shared" si="0"/>
        <v>33</v>
      </c>
      <c r="Q14" s="45">
        <v>90</v>
      </c>
      <c r="R14" s="46">
        <f t="shared" si="1"/>
        <v>36.666666666666664</v>
      </c>
      <c r="S14" s="47"/>
    </row>
    <row r="15" spans="1:19" ht="24.75" customHeight="1">
      <c r="A15" s="49">
        <v>10</v>
      </c>
      <c r="B15" s="36">
        <v>21</v>
      </c>
      <c r="C15" s="37">
        <v>9</v>
      </c>
      <c r="D15" s="51" t="s">
        <v>17</v>
      </c>
      <c r="E15" s="40">
        <v>38753</v>
      </c>
      <c r="F15" s="55">
        <v>6</v>
      </c>
      <c r="G15" s="41" t="s">
        <v>34</v>
      </c>
      <c r="H15" s="42" t="s">
        <v>18</v>
      </c>
      <c r="I15" s="43">
        <v>10</v>
      </c>
      <c r="J15" s="43">
        <v>2</v>
      </c>
      <c r="K15" s="43">
        <v>7</v>
      </c>
      <c r="L15" s="43">
        <v>5</v>
      </c>
      <c r="M15" s="43">
        <v>3</v>
      </c>
      <c r="N15" s="43">
        <v>3</v>
      </c>
      <c r="O15" s="43">
        <v>3</v>
      </c>
      <c r="P15" s="44">
        <f t="shared" si="0"/>
        <v>33</v>
      </c>
      <c r="Q15" s="45">
        <v>90</v>
      </c>
      <c r="R15" s="46">
        <f t="shared" si="1"/>
        <v>36.666666666666664</v>
      </c>
      <c r="S15" s="47"/>
    </row>
    <row r="16" spans="1:19" ht="24.75" customHeight="1">
      <c r="A16" s="37">
        <v>11</v>
      </c>
      <c r="B16" s="51">
        <v>21</v>
      </c>
      <c r="C16" s="35">
        <v>11</v>
      </c>
      <c r="D16" s="51" t="s">
        <v>17</v>
      </c>
      <c r="E16" s="40">
        <v>38743</v>
      </c>
      <c r="F16" s="55">
        <v>6</v>
      </c>
      <c r="G16" s="41" t="s">
        <v>34</v>
      </c>
      <c r="H16" s="42" t="s">
        <v>18</v>
      </c>
      <c r="I16" s="52">
        <v>8</v>
      </c>
      <c r="J16" s="52">
        <v>2</v>
      </c>
      <c r="K16" s="52">
        <v>7</v>
      </c>
      <c r="L16" s="52">
        <v>7</v>
      </c>
      <c r="M16" s="52">
        <v>3</v>
      </c>
      <c r="N16" s="52">
        <v>3</v>
      </c>
      <c r="O16" s="52">
        <v>2</v>
      </c>
      <c r="P16" s="45">
        <f t="shared" si="0"/>
        <v>32</v>
      </c>
      <c r="Q16" s="45">
        <v>90</v>
      </c>
      <c r="R16" s="53">
        <f t="shared" si="1"/>
        <v>35.55555555555556</v>
      </c>
      <c r="S16" s="54"/>
    </row>
    <row r="17" spans="1:19" ht="24.75" customHeight="1">
      <c r="A17" s="37">
        <v>12</v>
      </c>
      <c r="B17" s="36">
        <v>21</v>
      </c>
      <c r="C17" s="37">
        <v>10</v>
      </c>
      <c r="D17" s="51" t="s">
        <v>17</v>
      </c>
      <c r="E17" s="40">
        <v>38938</v>
      </c>
      <c r="F17" s="55">
        <v>6</v>
      </c>
      <c r="G17" s="41" t="s">
        <v>34</v>
      </c>
      <c r="H17" s="42" t="s">
        <v>18</v>
      </c>
      <c r="I17" s="43">
        <v>6</v>
      </c>
      <c r="J17" s="43">
        <v>2</v>
      </c>
      <c r="K17" s="43">
        <v>7</v>
      </c>
      <c r="L17" s="43">
        <v>5</v>
      </c>
      <c r="M17" s="43">
        <v>3</v>
      </c>
      <c r="N17" s="43">
        <v>3</v>
      </c>
      <c r="O17" s="43">
        <v>4</v>
      </c>
      <c r="P17" s="44">
        <f t="shared" si="0"/>
        <v>30</v>
      </c>
      <c r="Q17" s="45">
        <v>90</v>
      </c>
      <c r="R17" s="46">
        <f t="shared" si="1"/>
        <v>33.333333333333336</v>
      </c>
      <c r="S17" s="47"/>
    </row>
    <row r="18" spans="1:19" ht="24.75" customHeight="1">
      <c r="A18" s="37">
        <v>13</v>
      </c>
      <c r="B18" s="39">
        <v>21</v>
      </c>
      <c r="C18" s="49">
        <v>4</v>
      </c>
      <c r="D18" s="39" t="s">
        <v>21</v>
      </c>
      <c r="E18" s="40">
        <v>39127</v>
      </c>
      <c r="F18" s="55">
        <v>6</v>
      </c>
      <c r="G18" s="41" t="s">
        <v>31</v>
      </c>
      <c r="H18" s="42" t="s">
        <v>18</v>
      </c>
      <c r="I18" s="43">
        <v>5</v>
      </c>
      <c r="J18" s="43">
        <v>2</v>
      </c>
      <c r="K18" s="43">
        <v>7</v>
      </c>
      <c r="L18" s="43">
        <v>5</v>
      </c>
      <c r="M18" s="43">
        <v>3</v>
      </c>
      <c r="N18" s="43">
        <v>3</v>
      </c>
      <c r="O18" s="43">
        <v>4</v>
      </c>
      <c r="P18" s="44">
        <f t="shared" si="0"/>
        <v>29</v>
      </c>
      <c r="Q18" s="45">
        <v>90</v>
      </c>
      <c r="R18" s="46">
        <f t="shared" si="1"/>
        <v>32.22222222222222</v>
      </c>
      <c r="S18" s="47"/>
    </row>
    <row r="19" spans="1:19" ht="16.5">
      <c r="A19" s="37">
        <v>14</v>
      </c>
      <c r="B19" s="39">
        <v>21</v>
      </c>
      <c r="C19" s="49">
        <v>20</v>
      </c>
      <c r="D19" s="39" t="s">
        <v>21</v>
      </c>
      <c r="E19" s="40">
        <v>39035</v>
      </c>
      <c r="F19" s="55">
        <v>6</v>
      </c>
      <c r="G19" s="41" t="s">
        <v>31</v>
      </c>
      <c r="H19" s="42" t="s">
        <v>18</v>
      </c>
      <c r="I19" s="43">
        <v>5</v>
      </c>
      <c r="J19" s="43">
        <v>1</v>
      </c>
      <c r="K19" s="43">
        <v>7</v>
      </c>
      <c r="L19" s="43">
        <v>3</v>
      </c>
      <c r="M19" s="43">
        <v>3</v>
      </c>
      <c r="N19" s="43">
        <v>3</v>
      </c>
      <c r="O19" s="43">
        <v>3</v>
      </c>
      <c r="P19" s="44">
        <f t="shared" si="0"/>
        <v>25</v>
      </c>
      <c r="Q19" s="45">
        <v>90</v>
      </c>
      <c r="R19" s="46">
        <f t="shared" si="1"/>
        <v>27.77777777777778</v>
      </c>
      <c r="S19" s="47"/>
    </row>
    <row r="20" spans="1:19" ht="16.5">
      <c r="A20" s="37">
        <v>15</v>
      </c>
      <c r="B20" s="36">
        <v>21</v>
      </c>
      <c r="C20" s="37">
        <v>19</v>
      </c>
      <c r="D20" s="51" t="s">
        <v>21</v>
      </c>
      <c r="E20" s="40">
        <v>38956</v>
      </c>
      <c r="F20" s="55">
        <v>6</v>
      </c>
      <c r="G20" s="41" t="s">
        <v>34</v>
      </c>
      <c r="H20" s="42" t="s">
        <v>18</v>
      </c>
      <c r="I20" s="43">
        <v>6</v>
      </c>
      <c r="J20" s="43">
        <v>1</v>
      </c>
      <c r="K20" s="43">
        <v>5</v>
      </c>
      <c r="L20" s="43">
        <v>2</v>
      </c>
      <c r="M20" s="43">
        <v>2</v>
      </c>
      <c r="N20" s="43">
        <v>2</v>
      </c>
      <c r="O20" s="43">
        <v>3</v>
      </c>
      <c r="P20" s="44">
        <f t="shared" si="0"/>
        <v>21</v>
      </c>
      <c r="Q20" s="45">
        <v>90</v>
      </c>
      <c r="R20" s="46">
        <f t="shared" si="1"/>
        <v>23.333333333333332</v>
      </c>
      <c r="S20" s="47"/>
    </row>
    <row r="21" spans="1:19" ht="16.5">
      <c r="A21" s="37">
        <v>16</v>
      </c>
      <c r="B21" s="36">
        <v>21</v>
      </c>
      <c r="C21" s="37">
        <v>13</v>
      </c>
      <c r="D21" s="39" t="s">
        <v>21</v>
      </c>
      <c r="E21" s="40">
        <v>38715</v>
      </c>
      <c r="F21" s="55">
        <v>6</v>
      </c>
      <c r="G21" s="41" t="s">
        <v>31</v>
      </c>
      <c r="H21" s="42" t="s">
        <v>18</v>
      </c>
      <c r="I21" s="43">
        <v>0</v>
      </c>
      <c r="J21" s="43">
        <v>0</v>
      </c>
      <c r="K21" s="43">
        <v>7</v>
      </c>
      <c r="L21" s="43">
        <v>3</v>
      </c>
      <c r="M21" s="43">
        <v>3</v>
      </c>
      <c r="N21" s="43">
        <v>3</v>
      </c>
      <c r="O21" s="43">
        <v>3</v>
      </c>
      <c r="P21" s="44">
        <f t="shared" si="0"/>
        <v>19</v>
      </c>
      <c r="Q21" s="45">
        <v>90</v>
      </c>
      <c r="R21" s="46">
        <f t="shared" si="1"/>
        <v>21.11111111111111</v>
      </c>
      <c r="S21" s="47"/>
    </row>
    <row r="22" spans="1:19" ht="16.5">
      <c r="A22" s="37">
        <v>17</v>
      </c>
      <c r="B22" s="36">
        <v>21</v>
      </c>
      <c r="C22" s="37">
        <v>21</v>
      </c>
      <c r="D22" s="39" t="s">
        <v>21</v>
      </c>
      <c r="E22" s="40">
        <v>38920</v>
      </c>
      <c r="F22" s="55">
        <v>6</v>
      </c>
      <c r="G22" s="41" t="s">
        <v>31</v>
      </c>
      <c r="H22" s="42" t="s">
        <v>18</v>
      </c>
      <c r="I22" s="43">
        <v>10</v>
      </c>
      <c r="J22" s="43">
        <v>3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4">
        <f t="shared" si="0"/>
        <v>13</v>
      </c>
      <c r="Q22" s="45">
        <v>90</v>
      </c>
      <c r="R22" s="46">
        <f t="shared" si="1"/>
        <v>14.444444444444445</v>
      </c>
      <c r="S22" s="47"/>
    </row>
    <row r="23" spans="1:19" ht="16.5">
      <c r="A23" s="37">
        <v>18</v>
      </c>
      <c r="B23" s="36">
        <v>21</v>
      </c>
      <c r="C23" s="37">
        <v>18</v>
      </c>
      <c r="D23" s="39" t="s">
        <v>21</v>
      </c>
      <c r="E23" s="40">
        <v>38738</v>
      </c>
      <c r="F23" s="55">
        <v>6</v>
      </c>
      <c r="G23" s="41" t="s">
        <v>31</v>
      </c>
      <c r="H23" s="42" t="s">
        <v>18</v>
      </c>
      <c r="I23" s="43">
        <v>9</v>
      </c>
      <c r="J23" s="43">
        <v>2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4">
        <f t="shared" si="0"/>
        <v>11</v>
      </c>
      <c r="Q23" s="45">
        <v>90</v>
      </c>
      <c r="R23" s="46">
        <f t="shared" si="1"/>
        <v>12.222222222222221</v>
      </c>
      <c r="S23" s="47"/>
    </row>
    <row r="24" spans="1:19" ht="16.5">
      <c r="A24" s="37">
        <v>19</v>
      </c>
      <c r="B24" s="36">
        <v>21</v>
      </c>
      <c r="C24" s="37">
        <v>23</v>
      </c>
      <c r="D24" s="51" t="s">
        <v>21</v>
      </c>
      <c r="E24" s="40">
        <v>38834</v>
      </c>
      <c r="F24" s="55">
        <v>6</v>
      </c>
      <c r="G24" s="41" t="s">
        <v>31</v>
      </c>
      <c r="H24" s="42" t="s">
        <v>18</v>
      </c>
      <c r="I24" s="43">
        <v>8</v>
      </c>
      <c r="J24" s="43">
        <v>2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4">
        <f t="shared" si="0"/>
        <v>10</v>
      </c>
      <c r="Q24" s="45">
        <v>90</v>
      </c>
      <c r="R24" s="46">
        <f t="shared" si="1"/>
        <v>11.11111111111111</v>
      </c>
      <c r="S24" s="47"/>
    </row>
    <row r="25" spans="1:19" ht="16.5">
      <c r="A25" s="37">
        <v>20</v>
      </c>
      <c r="B25" s="36">
        <v>21</v>
      </c>
      <c r="C25" s="37">
        <v>17</v>
      </c>
      <c r="D25" s="51" t="s">
        <v>21</v>
      </c>
      <c r="E25" s="40">
        <v>38915</v>
      </c>
      <c r="F25" s="55">
        <v>6</v>
      </c>
      <c r="G25" s="41" t="s">
        <v>31</v>
      </c>
      <c r="H25" s="42" t="s">
        <v>18</v>
      </c>
      <c r="I25" s="43">
        <v>6</v>
      </c>
      <c r="J25" s="43">
        <v>2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4">
        <f t="shared" si="0"/>
        <v>8</v>
      </c>
      <c r="Q25" s="45">
        <v>90</v>
      </c>
      <c r="R25" s="46">
        <f t="shared" si="1"/>
        <v>8.88888888888889</v>
      </c>
      <c r="S25" s="47"/>
    </row>
    <row r="26" spans="1:19" ht="16.5">
      <c r="A26" s="37">
        <v>21</v>
      </c>
      <c r="B26" s="36">
        <v>21</v>
      </c>
      <c r="C26" s="37">
        <v>25</v>
      </c>
      <c r="D26" s="51" t="s">
        <v>21</v>
      </c>
      <c r="E26" s="40">
        <v>38930</v>
      </c>
      <c r="F26" s="55">
        <v>6</v>
      </c>
      <c r="G26" s="41" t="s">
        <v>34</v>
      </c>
      <c r="H26" s="42" t="s">
        <v>18</v>
      </c>
      <c r="I26" s="43">
        <v>6</v>
      </c>
      <c r="J26" s="43">
        <v>2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4">
        <f t="shared" si="0"/>
        <v>8</v>
      </c>
      <c r="Q26" s="45">
        <v>90</v>
      </c>
      <c r="R26" s="46">
        <f t="shared" si="1"/>
        <v>8.88888888888889</v>
      </c>
      <c r="S26" s="47"/>
    </row>
    <row r="27" spans="1:19" ht="16.5">
      <c r="A27" s="37">
        <v>22</v>
      </c>
      <c r="B27" s="36">
        <v>21</v>
      </c>
      <c r="C27" s="37">
        <v>26</v>
      </c>
      <c r="D27" s="39" t="s">
        <v>17</v>
      </c>
      <c r="E27" s="40">
        <v>38896</v>
      </c>
      <c r="F27" s="55">
        <v>6</v>
      </c>
      <c r="G27" s="41" t="s">
        <v>31</v>
      </c>
      <c r="H27" s="42" t="s">
        <v>18</v>
      </c>
      <c r="I27" s="43">
        <v>5</v>
      </c>
      <c r="J27" s="43">
        <v>2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4">
        <f t="shared" si="0"/>
        <v>7</v>
      </c>
      <c r="Q27" s="45">
        <v>90</v>
      </c>
      <c r="R27" s="46">
        <f t="shared" si="1"/>
        <v>7.777777777777778</v>
      </c>
      <c r="S27" s="47"/>
    </row>
    <row r="28" spans="1:19" ht="16.5">
      <c r="A28" s="37">
        <v>23</v>
      </c>
      <c r="B28" s="36">
        <v>21</v>
      </c>
      <c r="C28" s="37">
        <v>14</v>
      </c>
      <c r="D28" s="51" t="s">
        <v>21</v>
      </c>
      <c r="E28" s="40">
        <v>38846</v>
      </c>
      <c r="F28" s="55">
        <v>6</v>
      </c>
      <c r="G28" s="41" t="s">
        <v>31</v>
      </c>
      <c r="H28" s="42" t="s">
        <v>18</v>
      </c>
      <c r="I28" s="43">
        <v>4</v>
      </c>
      <c r="J28" s="43">
        <v>2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4">
        <f t="shared" si="0"/>
        <v>6</v>
      </c>
      <c r="Q28" s="45">
        <v>90</v>
      </c>
      <c r="R28" s="46">
        <f t="shared" si="1"/>
        <v>6.666666666666667</v>
      </c>
      <c r="S28" s="47"/>
    </row>
    <row r="29" spans="1:19" ht="16.5">
      <c r="A29" s="37">
        <v>24</v>
      </c>
      <c r="B29" s="36">
        <v>21</v>
      </c>
      <c r="C29" s="37">
        <v>24</v>
      </c>
      <c r="D29" s="51" t="s">
        <v>17</v>
      </c>
      <c r="E29" s="40">
        <v>38925</v>
      </c>
      <c r="F29" s="55">
        <v>6</v>
      </c>
      <c r="G29" s="41" t="s">
        <v>31</v>
      </c>
      <c r="H29" s="42" t="s">
        <v>18</v>
      </c>
      <c r="I29" s="43">
        <v>4</v>
      </c>
      <c r="J29" s="43">
        <v>2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4">
        <v>6</v>
      </c>
      <c r="Q29" s="45">
        <v>90</v>
      </c>
      <c r="R29" s="46">
        <v>6.7</v>
      </c>
      <c r="S29" s="47"/>
    </row>
    <row r="30" spans="1:19" ht="16.5">
      <c r="A30" s="37">
        <v>25</v>
      </c>
      <c r="B30" s="36">
        <v>21</v>
      </c>
      <c r="C30" s="37">
        <v>22</v>
      </c>
      <c r="D30" s="51" t="s">
        <v>17</v>
      </c>
      <c r="E30" s="40">
        <v>38845</v>
      </c>
      <c r="F30" s="55">
        <v>6</v>
      </c>
      <c r="G30" s="41" t="s">
        <v>31</v>
      </c>
      <c r="H30" s="42" t="s">
        <v>18</v>
      </c>
      <c r="I30" s="43">
        <v>3</v>
      </c>
      <c r="J30" s="43">
        <v>2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4">
        <v>5</v>
      </c>
      <c r="Q30" s="45">
        <v>90</v>
      </c>
      <c r="R30" s="46">
        <v>5.6</v>
      </c>
      <c r="S30" s="47"/>
    </row>
    <row r="31" spans="1:19" ht="16.5">
      <c r="A31" s="37">
        <v>26</v>
      </c>
      <c r="B31" s="36">
        <v>21</v>
      </c>
      <c r="C31" s="37">
        <v>15</v>
      </c>
      <c r="D31" s="39" t="s">
        <v>21</v>
      </c>
      <c r="E31" s="40">
        <v>38920</v>
      </c>
      <c r="F31" s="55">
        <v>6</v>
      </c>
      <c r="G31" s="41" t="s">
        <v>31</v>
      </c>
      <c r="H31" s="42" t="s">
        <v>18</v>
      </c>
      <c r="I31" s="43">
        <v>3</v>
      </c>
      <c r="J31" s="43">
        <v>2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4">
        <f>SUM(I31:O31)</f>
        <v>5</v>
      </c>
      <c r="Q31" s="45">
        <v>90</v>
      </c>
      <c r="R31" s="46">
        <f t="shared" si="1"/>
        <v>5.555555555555555</v>
      </c>
      <c r="S31" s="47"/>
    </row>
    <row r="32" spans="2:18" ht="17.25">
      <c r="B32" s="17" t="s">
        <v>60</v>
      </c>
      <c r="R32" s="53"/>
    </row>
    <row r="33" ht="17.25">
      <c r="B33" s="17" t="s">
        <v>62</v>
      </c>
    </row>
    <row r="34" ht="17.25">
      <c r="B34" s="56" t="s">
        <v>63</v>
      </c>
    </row>
    <row r="35" ht="17.25">
      <c r="B35" s="56" t="s">
        <v>61</v>
      </c>
    </row>
    <row r="36" ht="17.25">
      <c r="B36" s="56" t="s">
        <v>64</v>
      </c>
    </row>
  </sheetData>
  <sheetProtection selectLockedCells="1" selectUnlockedCells="1"/>
  <autoFilter ref="B5:S5"/>
  <mergeCells count="3">
    <mergeCell ref="M1:R1"/>
    <mergeCell ref="A2:R2"/>
    <mergeCell ref="I4:M4"/>
  </mergeCells>
  <printOptions/>
  <pageMargins left="0.3902777777777778" right="0.31527777777777777" top="0.5298611111111111" bottom="0.45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A37"/>
  <sheetViews>
    <sheetView zoomScale="59" zoomScaleNormal="59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:D37"/>
    </sheetView>
  </sheetViews>
  <sheetFormatPr defaultColWidth="9.140625" defaultRowHeight="12.75"/>
  <cols>
    <col min="1" max="1" width="5.140625" style="1" customWidth="1"/>
    <col min="2" max="2" width="10.7109375" style="2" customWidth="1"/>
    <col min="3" max="3" width="7.28125" style="2" customWidth="1"/>
    <col min="4" max="4" width="45.7109375" style="2" customWidth="1"/>
    <col min="5" max="5" width="6.140625" style="3" customWidth="1"/>
    <col min="6" max="6" width="15.28125" style="4" customWidth="1"/>
    <col min="7" max="7" width="11.57421875" style="18" customWidth="1"/>
    <col min="8" max="8" width="10.28125" style="19" customWidth="1"/>
    <col min="9" max="9" width="13.28125" style="4" customWidth="1"/>
    <col min="10" max="10" width="39.28125" style="5" customWidth="1"/>
    <col min="11" max="11" width="6.57421875" style="10" customWidth="1"/>
    <col min="12" max="17" width="5.57421875" style="10" customWidth="1"/>
    <col min="18" max="18" width="9.140625" style="6" customWidth="1"/>
    <col min="19" max="19" width="15.7109375" style="6" customWidth="1"/>
    <col min="20" max="20" width="14.8515625" style="20" customWidth="1"/>
    <col min="21" max="21" width="14.421875" style="5" customWidth="1"/>
    <col min="22" max="16384" width="9.140625" style="5" customWidth="1"/>
  </cols>
  <sheetData>
    <row r="1" spans="18:20" ht="51.75" customHeight="1">
      <c r="R1" s="21"/>
      <c r="S1" s="22"/>
      <c r="T1" s="23"/>
    </row>
    <row r="2" spans="1:20" ht="57.75" customHeight="1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6.5">
      <c r="A3" s="7"/>
      <c r="B3" s="8"/>
      <c r="C3" s="8"/>
      <c r="D3" s="8"/>
      <c r="F3" s="9"/>
      <c r="G3" s="24"/>
      <c r="H3" s="24"/>
      <c r="I3" s="9"/>
      <c r="J3" s="10"/>
      <c r="S3" s="11" t="s">
        <v>14</v>
      </c>
      <c r="T3" s="25"/>
    </row>
    <row r="4" spans="1:20" ht="18.75" customHeight="1">
      <c r="A4" s="13"/>
      <c r="B4" s="14"/>
      <c r="C4" s="14"/>
      <c r="D4" s="14"/>
      <c r="F4" s="15"/>
      <c r="G4" s="26"/>
      <c r="H4" s="27"/>
      <c r="I4" s="5"/>
      <c r="K4" s="60" t="s">
        <v>24</v>
      </c>
      <c r="L4" s="60"/>
      <c r="M4" s="60"/>
      <c r="N4" s="60"/>
      <c r="O4" s="60"/>
      <c r="P4" s="60"/>
      <c r="Q4" s="60"/>
      <c r="S4" s="12"/>
      <c r="T4" s="28"/>
    </row>
    <row r="5" spans="1:21" s="34" customFormat="1" ht="66.75">
      <c r="A5" s="29" t="s">
        <v>2</v>
      </c>
      <c r="B5" s="29" t="s">
        <v>3</v>
      </c>
      <c r="C5" s="29" t="s">
        <v>4</v>
      </c>
      <c r="D5" s="29" t="s">
        <v>15</v>
      </c>
      <c r="E5" s="30" t="s">
        <v>5</v>
      </c>
      <c r="F5" s="31" t="s">
        <v>6</v>
      </c>
      <c r="G5" s="32" t="s">
        <v>7</v>
      </c>
      <c r="H5" s="32" t="s">
        <v>8</v>
      </c>
      <c r="I5" s="29" t="s">
        <v>9</v>
      </c>
      <c r="J5" s="29" t="s">
        <v>16</v>
      </c>
      <c r="K5" s="29">
        <v>1</v>
      </c>
      <c r="L5" s="29">
        <v>2</v>
      </c>
      <c r="M5" s="29" t="s">
        <v>27</v>
      </c>
      <c r="N5" s="29" t="s">
        <v>28</v>
      </c>
      <c r="O5" s="29" t="s">
        <v>29</v>
      </c>
      <c r="P5" s="29" t="s">
        <v>25</v>
      </c>
      <c r="Q5" s="29" t="s">
        <v>26</v>
      </c>
      <c r="R5" s="29" t="s">
        <v>10</v>
      </c>
      <c r="S5" s="29" t="s">
        <v>11</v>
      </c>
      <c r="T5" s="33" t="s">
        <v>12</v>
      </c>
      <c r="U5" s="29" t="s">
        <v>13</v>
      </c>
    </row>
    <row r="6" spans="1:21" s="48" customFormat="1" ht="16.5">
      <c r="A6" s="35">
        <v>1</v>
      </c>
      <c r="B6" s="36">
        <v>21</v>
      </c>
      <c r="C6" s="37">
        <v>5</v>
      </c>
      <c r="D6" s="38" t="s">
        <v>30</v>
      </c>
      <c r="E6" s="39" t="s">
        <v>21</v>
      </c>
      <c r="F6" s="40">
        <v>38710</v>
      </c>
      <c r="G6" s="55">
        <v>6</v>
      </c>
      <c r="H6" s="41" t="s">
        <v>31</v>
      </c>
      <c r="I6" s="42" t="s">
        <v>18</v>
      </c>
      <c r="J6" s="43" t="s">
        <v>32</v>
      </c>
      <c r="K6" s="43">
        <v>12</v>
      </c>
      <c r="L6" s="43">
        <v>3</v>
      </c>
      <c r="M6" s="43">
        <v>30</v>
      </c>
      <c r="N6" s="43">
        <v>15</v>
      </c>
      <c r="O6" s="43">
        <v>10</v>
      </c>
      <c r="P6" s="43">
        <v>7</v>
      </c>
      <c r="Q6" s="43">
        <v>4</v>
      </c>
      <c r="R6" s="44">
        <f aca="true" t="shared" si="0" ref="R6:R28">SUM(K6:Q6)</f>
        <v>81</v>
      </c>
      <c r="S6" s="45">
        <v>90</v>
      </c>
      <c r="T6" s="46">
        <f aca="true" t="shared" si="1" ref="T6:T31">R6*100/S6</f>
        <v>90</v>
      </c>
      <c r="U6" s="47" t="s">
        <v>19</v>
      </c>
    </row>
    <row r="7" spans="1:21" s="48" customFormat="1" ht="16.5">
      <c r="A7" s="37">
        <v>2</v>
      </c>
      <c r="B7" s="36">
        <v>21</v>
      </c>
      <c r="C7" s="37">
        <v>3</v>
      </c>
      <c r="D7" s="38" t="s">
        <v>33</v>
      </c>
      <c r="E7" s="39" t="s">
        <v>21</v>
      </c>
      <c r="F7" s="40">
        <v>38972</v>
      </c>
      <c r="G7" s="55">
        <v>6</v>
      </c>
      <c r="H7" s="41" t="s">
        <v>34</v>
      </c>
      <c r="I7" s="42" t="s">
        <v>18</v>
      </c>
      <c r="J7" s="43" t="s">
        <v>35</v>
      </c>
      <c r="K7" s="43">
        <v>8</v>
      </c>
      <c r="L7" s="43">
        <v>3</v>
      </c>
      <c r="M7" s="43">
        <v>25</v>
      </c>
      <c r="N7" s="43">
        <v>15</v>
      </c>
      <c r="O7" s="43">
        <v>10</v>
      </c>
      <c r="P7" s="43">
        <v>7</v>
      </c>
      <c r="Q7" s="43">
        <v>5</v>
      </c>
      <c r="R7" s="44">
        <f t="shared" si="0"/>
        <v>73</v>
      </c>
      <c r="S7" s="45">
        <v>90</v>
      </c>
      <c r="T7" s="46">
        <f t="shared" si="1"/>
        <v>81.11111111111111</v>
      </c>
      <c r="U7" s="47" t="s">
        <v>19</v>
      </c>
    </row>
    <row r="8" spans="1:21" s="48" customFormat="1" ht="16.5">
      <c r="A8" s="49">
        <v>3</v>
      </c>
      <c r="B8" s="39">
        <v>21</v>
      </c>
      <c r="C8" s="49">
        <v>6</v>
      </c>
      <c r="D8" s="38" t="s">
        <v>36</v>
      </c>
      <c r="E8" s="39" t="s">
        <v>17</v>
      </c>
      <c r="F8" s="40">
        <v>39046</v>
      </c>
      <c r="G8" s="55">
        <v>6</v>
      </c>
      <c r="H8" s="41" t="s">
        <v>31</v>
      </c>
      <c r="I8" s="42" t="s">
        <v>18</v>
      </c>
      <c r="J8" s="50" t="s">
        <v>32</v>
      </c>
      <c r="K8" s="43">
        <v>3</v>
      </c>
      <c r="L8" s="43">
        <v>1</v>
      </c>
      <c r="M8" s="43">
        <v>25</v>
      </c>
      <c r="N8" s="43">
        <v>10</v>
      </c>
      <c r="O8" s="43">
        <v>7</v>
      </c>
      <c r="P8" s="43">
        <v>10</v>
      </c>
      <c r="Q8" s="43">
        <v>5</v>
      </c>
      <c r="R8" s="44">
        <f t="shared" si="0"/>
        <v>61</v>
      </c>
      <c r="S8" s="45">
        <v>90</v>
      </c>
      <c r="T8" s="46">
        <f t="shared" si="1"/>
        <v>67.77777777777777</v>
      </c>
      <c r="U8" s="47" t="s">
        <v>20</v>
      </c>
    </row>
    <row r="9" spans="1:21" s="48" customFormat="1" ht="16.5">
      <c r="A9" s="49">
        <v>4</v>
      </c>
      <c r="B9" s="36">
        <v>21</v>
      </c>
      <c r="C9" s="37">
        <v>2</v>
      </c>
      <c r="D9" s="38" t="s">
        <v>37</v>
      </c>
      <c r="E9" s="39" t="s">
        <v>17</v>
      </c>
      <c r="F9" s="40">
        <v>38907</v>
      </c>
      <c r="G9" s="55">
        <v>6</v>
      </c>
      <c r="H9" s="41" t="s">
        <v>31</v>
      </c>
      <c r="I9" s="42" t="s">
        <v>18</v>
      </c>
      <c r="J9" s="43" t="s">
        <v>32</v>
      </c>
      <c r="K9" s="43">
        <v>0</v>
      </c>
      <c r="L9" s="43">
        <v>0</v>
      </c>
      <c r="M9" s="43">
        <v>20</v>
      </c>
      <c r="N9" s="43">
        <v>15</v>
      </c>
      <c r="O9" s="43">
        <v>10</v>
      </c>
      <c r="P9" s="43">
        <v>8</v>
      </c>
      <c r="Q9" s="43">
        <v>5</v>
      </c>
      <c r="R9" s="44">
        <f t="shared" si="0"/>
        <v>58</v>
      </c>
      <c r="S9" s="45">
        <v>90</v>
      </c>
      <c r="T9" s="46">
        <f t="shared" si="1"/>
        <v>64.44444444444444</v>
      </c>
      <c r="U9" s="47" t="s">
        <v>20</v>
      </c>
    </row>
    <row r="10" spans="1:21" s="48" customFormat="1" ht="16.5">
      <c r="A10" s="37">
        <v>5</v>
      </c>
      <c r="B10" s="36">
        <v>21</v>
      </c>
      <c r="C10" s="49">
        <v>1</v>
      </c>
      <c r="D10" s="38" t="s">
        <v>38</v>
      </c>
      <c r="E10" s="39" t="s">
        <v>17</v>
      </c>
      <c r="F10" s="40">
        <v>38751</v>
      </c>
      <c r="G10" s="55">
        <v>6</v>
      </c>
      <c r="H10" s="41" t="s">
        <v>31</v>
      </c>
      <c r="I10" s="42" t="s">
        <v>18</v>
      </c>
      <c r="J10" s="43" t="s">
        <v>32</v>
      </c>
      <c r="K10" s="43">
        <v>5</v>
      </c>
      <c r="L10" s="43">
        <v>2</v>
      </c>
      <c r="M10" s="43">
        <v>15</v>
      </c>
      <c r="N10" s="43">
        <v>10</v>
      </c>
      <c r="O10" s="43">
        <v>10</v>
      </c>
      <c r="P10" s="43">
        <v>5</v>
      </c>
      <c r="Q10" s="43">
        <v>5</v>
      </c>
      <c r="R10" s="44">
        <f t="shared" si="0"/>
        <v>52</v>
      </c>
      <c r="S10" s="45">
        <v>90</v>
      </c>
      <c r="T10" s="46">
        <f t="shared" si="1"/>
        <v>57.77777777777778</v>
      </c>
      <c r="U10" s="47" t="s">
        <v>20</v>
      </c>
    </row>
    <row r="11" spans="1:21" s="48" customFormat="1" ht="16.5">
      <c r="A11" s="49">
        <v>6</v>
      </c>
      <c r="B11" s="36">
        <v>21</v>
      </c>
      <c r="C11" s="37">
        <v>4</v>
      </c>
      <c r="D11" s="38" t="s">
        <v>39</v>
      </c>
      <c r="E11" s="51" t="s">
        <v>21</v>
      </c>
      <c r="F11" s="40">
        <v>38911</v>
      </c>
      <c r="G11" s="55">
        <v>6</v>
      </c>
      <c r="H11" s="41" t="s">
        <v>31</v>
      </c>
      <c r="I11" s="42" t="s">
        <v>18</v>
      </c>
      <c r="J11" s="43" t="s">
        <v>32</v>
      </c>
      <c r="K11" s="43">
        <v>11</v>
      </c>
      <c r="L11" s="43">
        <v>2</v>
      </c>
      <c r="M11" s="43">
        <v>10</v>
      </c>
      <c r="N11" s="43">
        <v>10</v>
      </c>
      <c r="O11" s="43">
        <v>7</v>
      </c>
      <c r="P11" s="43">
        <v>3</v>
      </c>
      <c r="Q11" s="43">
        <v>4</v>
      </c>
      <c r="R11" s="44">
        <f t="shared" si="0"/>
        <v>47</v>
      </c>
      <c r="S11" s="45">
        <v>90</v>
      </c>
      <c r="T11" s="46">
        <f t="shared" si="1"/>
        <v>52.22222222222222</v>
      </c>
      <c r="U11" s="47" t="s">
        <v>20</v>
      </c>
    </row>
    <row r="12" spans="1:27" s="48" customFormat="1" ht="16.5">
      <c r="A12" s="49">
        <v>7</v>
      </c>
      <c r="B12" s="36">
        <v>21</v>
      </c>
      <c r="C12" s="37">
        <v>7</v>
      </c>
      <c r="D12" s="38" t="s">
        <v>40</v>
      </c>
      <c r="E12" s="39" t="s">
        <v>21</v>
      </c>
      <c r="F12" s="40">
        <v>38907</v>
      </c>
      <c r="G12" s="55">
        <v>6</v>
      </c>
      <c r="H12" s="41" t="s">
        <v>31</v>
      </c>
      <c r="I12" s="42" t="s">
        <v>18</v>
      </c>
      <c r="J12" s="43" t="s">
        <v>32</v>
      </c>
      <c r="K12" s="43">
        <v>10</v>
      </c>
      <c r="L12" s="43">
        <v>2</v>
      </c>
      <c r="M12" s="43">
        <v>8</v>
      </c>
      <c r="N12" s="43">
        <v>5</v>
      </c>
      <c r="O12" s="43">
        <v>3</v>
      </c>
      <c r="P12" s="43">
        <v>3</v>
      </c>
      <c r="Q12" s="43">
        <v>5</v>
      </c>
      <c r="R12" s="44">
        <f t="shared" si="0"/>
        <v>36</v>
      </c>
      <c r="S12" s="45">
        <v>90</v>
      </c>
      <c r="T12" s="46">
        <f t="shared" si="1"/>
        <v>40</v>
      </c>
      <c r="U12" s="47"/>
      <c r="AA12" s="48" t="s">
        <v>22</v>
      </c>
    </row>
    <row r="13" spans="1:21" s="48" customFormat="1" ht="16.5">
      <c r="A13" s="37">
        <v>8</v>
      </c>
      <c r="B13" s="36">
        <v>21</v>
      </c>
      <c r="C13" s="37">
        <v>8</v>
      </c>
      <c r="D13" s="38" t="s">
        <v>41</v>
      </c>
      <c r="E13" s="39" t="s">
        <v>17</v>
      </c>
      <c r="F13" s="40">
        <v>38961</v>
      </c>
      <c r="G13" s="55">
        <v>6</v>
      </c>
      <c r="H13" s="41" t="s">
        <v>34</v>
      </c>
      <c r="I13" s="42" t="s">
        <v>18</v>
      </c>
      <c r="J13" s="43" t="s">
        <v>35</v>
      </c>
      <c r="K13" s="43">
        <v>10</v>
      </c>
      <c r="L13" s="43">
        <v>3</v>
      </c>
      <c r="M13" s="43">
        <v>7</v>
      </c>
      <c r="N13" s="43">
        <v>5</v>
      </c>
      <c r="O13" s="43">
        <v>3</v>
      </c>
      <c r="P13" s="43">
        <v>3</v>
      </c>
      <c r="Q13" s="43">
        <v>4</v>
      </c>
      <c r="R13" s="44">
        <f t="shared" si="0"/>
        <v>35</v>
      </c>
      <c r="S13" s="45">
        <v>90</v>
      </c>
      <c r="T13" s="46">
        <f t="shared" si="1"/>
        <v>38.888888888888886</v>
      </c>
      <c r="U13" s="47"/>
    </row>
    <row r="14" spans="1:21" s="48" customFormat="1" ht="16.5">
      <c r="A14" s="49">
        <v>9</v>
      </c>
      <c r="B14" s="36">
        <v>21</v>
      </c>
      <c r="C14" s="37">
        <v>12</v>
      </c>
      <c r="D14" s="38" t="s">
        <v>42</v>
      </c>
      <c r="E14" s="51" t="s">
        <v>17</v>
      </c>
      <c r="F14" s="40">
        <v>39095</v>
      </c>
      <c r="G14" s="55">
        <v>6</v>
      </c>
      <c r="H14" s="41" t="s">
        <v>34</v>
      </c>
      <c r="I14" s="42" t="s">
        <v>18</v>
      </c>
      <c r="J14" s="50" t="s">
        <v>35</v>
      </c>
      <c r="K14" s="43">
        <v>10</v>
      </c>
      <c r="L14" s="43">
        <v>2</v>
      </c>
      <c r="M14" s="43">
        <v>7</v>
      </c>
      <c r="N14" s="43">
        <v>5</v>
      </c>
      <c r="O14" s="43">
        <v>3</v>
      </c>
      <c r="P14" s="43">
        <v>3</v>
      </c>
      <c r="Q14" s="43">
        <v>3</v>
      </c>
      <c r="R14" s="44">
        <f t="shared" si="0"/>
        <v>33</v>
      </c>
      <c r="S14" s="45">
        <v>90</v>
      </c>
      <c r="T14" s="46">
        <f t="shared" si="1"/>
        <v>36.666666666666664</v>
      </c>
      <c r="U14" s="47"/>
    </row>
    <row r="15" spans="1:24" s="48" customFormat="1" ht="16.5">
      <c r="A15" s="49">
        <v>10</v>
      </c>
      <c r="B15" s="36">
        <v>21</v>
      </c>
      <c r="C15" s="37">
        <v>9</v>
      </c>
      <c r="D15" s="38" t="s">
        <v>43</v>
      </c>
      <c r="E15" s="51" t="s">
        <v>17</v>
      </c>
      <c r="F15" s="40">
        <v>38753</v>
      </c>
      <c r="G15" s="55">
        <v>6</v>
      </c>
      <c r="H15" s="41" t="s">
        <v>34</v>
      </c>
      <c r="I15" s="42" t="s">
        <v>18</v>
      </c>
      <c r="J15" s="43" t="s">
        <v>35</v>
      </c>
      <c r="K15" s="43">
        <v>10</v>
      </c>
      <c r="L15" s="43">
        <v>2</v>
      </c>
      <c r="M15" s="43">
        <v>7</v>
      </c>
      <c r="N15" s="43">
        <v>5</v>
      </c>
      <c r="O15" s="43">
        <v>3</v>
      </c>
      <c r="P15" s="43">
        <v>3</v>
      </c>
      <c r="Q15" s="43">
        <v>3</v>
      </c>
      <c r="R15" s="44">
        <f t="shared" si="0"/>
        <v>33</v>
      </c>
      <c r="S15" s="45">
        <v>90</v>
      </c>
      <c r="T15" s="46">
        <f t="shared" si="1"/>
        <v>36.666666666666664</v>
      </c>
      <c r="U15" s="47"/>
      <c r="X15" s="48" t="s">
        <v>22</v>
      </c>
    </row>
    <row r="16" spans="1:21" s="48" customFormat="1" ht="16.5">
      <c r="A16" s="37">
        <v>11</v>
      </c>
      <c r="B16" s="51">
        <v>21</v>
      </c>
      <c r="C16" s="35">
        <v>11</v>
      </c>
      <c r="D16" s="38" t="s">
        <v>44</v>
      </c>
      <c r="E16" s="51" t="s">
        <v>17</v>
      </c>
      <c r="F16" s="40">
        <v>38743</v>
      </c>
      <c r="G16" s="55">
        <v>6</v>
      </c>
      <c r="H16" s="41" t="s">
        <v>34</v>
      </c>
      <c r="I16" s="42" t="s">
        <v>18</v>
      </c>
      <c r="J16" s="43" t="s">
        <v>35</v>
      </c>
      <c r="K16" s="52">
        <v>8</v>
      </c>
      <c r="L16" s="52">
        <v>2</v>
      </c>
      <c r="M16" s="52">
        <v>7</v>
      </c>
      <c r="N16" s="52">
        <v>7</v>
      </c>
      <c r="O16" s="52">
        <v>3</v>
      </c>
      <c r="P16" s="52">
        <v>3</v>
      </c>
      <c r="Q16" s="52">
        <v>2</v>
      </c>
      <c r="R16" s="45">
        <f t="shared" si="0"/>
        <v>32</v>
      </c>
      <c r="S16" s="45">
        <v>90</v>
      </c>
      <c r="T16" s="53">
        <f t="shared" si="1"/>
        <v>35.55555555555556</v>
      </c>
      <c r="U16" s="54"/>
    </row>
    <row r="17" spans="1:21" s="48" customFormat="1" ht="16.5">
      <c r="A17" s="37">
        <v>12</v>
      </c>
      <c r="B17" s="36">
        <v>21</v>
      </c>
      <c r="C17" s="37">
        <v>10</v>
      </c>
      <c r="D17" s="38" t="s">
        <v>45</v>
      </c>
      <c r="E17" s="51" t="s">
        <v>17</v>
      </c>
      <c r="F17" s="40">
        <v>38938</v>
      </c>
      <c r="G17" s="55">
        <v>6</v>
      </c>
      <c r="H17" s="41" t="s">
        <v>34</v>
      </c>
      <c r="I17" s="42" t="s">
        <v>18</v>
      </c>
      <c r="J17" s="43" t="s">
        <v>35</v>
      </c>
      <c r="K17" s="43">
        <v>6</v>
      </c>
      <c r="L17" s="43">
        <v>2</v>
      </c>
      <c r="M17" s="43">
        <v>7</v>
      </c>
      <c r="N17" s="43">
        <v>5</v>
      </c>
      <c r="O17" s="43">
        <v>3</v>
      </c>
      <c r="P17" s="43">
        <v>3</v>
      </c>
      <c r="Q17" s="43">
        <v>4</v>
      </c>
      <c r="R17" s="44">
        <f t="shared" si="0"/>
        <v>30</v>
      </c>
      <c r="S17" s="45">
        <v>90</v>
      </c>
      <c r="T17" s="46">
        <f t="shared" si="1"/>
        <v>33.333333333333336</v>
      </c>
      <c r="U17" s="47"/>
    </row>
    <row r="18" spans="1:27" s="48" customFormat="1" ht="16.5">
      <c r="A18" s="37">
        <v>13</v>
      </c>
      <c r="B18" s="39">
        <v>21</v>
      </c>
      <c r="C18" s="49">
        <v>4</v>
      </c>
      <c r="D18" s="38" t="s">
        <v>46</v>
      </c>
      <c r="E18" s="39" t="s">
        <v>21</v>
      </c>
      <c r="F18" s="40">
        <v>39127</v>
      </c>
      <c r="G18" s="55">
        <v>6</v>
      </c>
      <c r="H18" s="41" t="s">
        <v>31</v>
      </c>
      <c r="I18" s="42" t="s">
        <v>18</v>
      </c>
      <c r="J18" s="50" t="s">
        <v>32</v>
      </c>
      <c r="K18" s="43">
        <v>5</v>
      </c>
      <c r="L18" s="43">
        <v>2</v>
      </c>
      <c r="M18" s="43">
        <v>7</v>
      </c>
      <c r="N18" s="43">
        <v>5</v>
      </c>
      <c r="O18" s="43">
        <v>3</v>
      </c>
      <c r="P18" s="43">
        <v>3</v>
      </c>
      <c r="Q18" s="43">
        <v>4</v>
      </c>
      <c r="R18" s="44">
        <f t="shared" si="0"/>
        <v>29</v>
      </c>
      <c r="S18" s="45">
        <v>90</v>
      </c>
      <c r="T18" s="46">
        <f t="shared" si="1"/>
        <v>32.22222222222222</v>
      </c>
      <c r="U18" s="47"/>
      <c r="AA18" s="48" t="s">
        <v>22</v>
      </c>
    </row>
    <row r="19" spans="1:21" s="48" customFormat="1" ht="16.5">
      <c r="A19" s="37">
        <v>14</v>
      </c>
      <c r="B19" s="39">
        <v>21</v>
      </c>
      <c r="C19" s="49">
        <v>20</v>
      </c>
      <c r="D19" s="38" t="s">
        <v>47</v>
      </c>
      <c r="E19" s="39" t="s">
        <v>21</v>
      </c>
      <c r="F19" s="40">
        <v>39035</v>
      </c>
      <c r="G19" s="55">
        <v>6</v>
      </c>
      <c r="H19" s="41" t="s">
        <v>31</v>
      </c>
      <c r="I19" s="42" t="s">
        <v>18</v>
      </c>
      <c r="J19" s="43" t="s">
        <v>32</v>
      </c>
      <c r="K19" s="43">
        <v>5</v>
      </c>
      <c r="L19" s="43">
        <v>1</v>
      </c>
      <c r="M19" s="43">
        <v>7</v>
      </c>
      <c r="N19" s="43">
        <v>3</v>
      </c>
      <c r="O19" s="43">
        <v>3</v>
      </c>
      <c r="P19" s="43">
        <v>3</v>
      </c>
      <c r="Q19" s="43">
        <v>3</v>
      </c>
      <c r="R19" s="44">
        <f t="shared" si="0"/>
        <v>25</v>
      </c>
      <c r="S19" s="45">
        <v>90</v>
      </c>
      <c r="T19" s="46">
        <f t="shared" si="1"/>
        <v>27.77777777777778</v>
      </c>
      <c r="U19" s="47"/>
    </row>
    <row r="20" spans="1:21" s="48" customFormat="1" ht="16.5">
      <c r="A20" s="37">
        <v>15</v>
      </c>
      <c r="B20" s="36">
        <v>21</v>
      </c>
      <c r="C20" s="37">
        <v>19</v>
      </c>
      <c r="D20" s="38" t="s">
        <v>48</v>
      </c>
      <c r="E20" s="51" t="s">
        <v>21</v>
      </c>
      <c r="F20" s="40">
        <v>38956</v>
      </c>
      <c r="G20" s="55">
        <v>6</v>
      </c>
      <c r="H20" s="41" t="s">
        <v>34</v>
      </c>
      <c r="I20" s="42" t="s">
        <v>18</v>
      </c>
      <c r="J20" s="43" t="s">
        <v>35</v>
      </c>
      <c r="K20" s="43">
        <v>6</v>
      </c>
      <c r="L20" s="43">
        <v>1</v>
      </c>
      <c r="M20" s="43">
        <v>5</v>
      </c>
      <c r="N20" s="43">
        <v>2</v>
      </c>
      <c r="O20" s="43">
        <v>2</v>
      </c>
      <c r="P20" s="43">
        <v>2</v>
      </c>
      <c r="Q20" s="43">
        <v>3</v>
      </c>
      <c r="R20" s="44">
        <f t="shared" si="0"/>
        <v>21</v>
      </c>
      <c r="S20" s="45">
        <v>90</v>
      </c>
      <c r="T20" s="46">
        <f t="shared" si="1"/>
        <v>23.333333333333332</v>
      </c>
      <c r="U20" s="47"/>
    </row>
    <row r="21" spans="1:21" s="48" customFormat="1" ht="16.5">
      <c r="A21" s="37">
        <v>16</v>
      </c>
      <c r="B21" s="36">
        <v>21</v>
      </c>
      <c r="C21" s="37">
        <v>13</v>
      </c>
      <c r="D21" s="38" t="s">
        <v>49</v>
      </c>
      <c r="E21" s="39" t="s">
        <v>21</v>
      </c>
      <c r="F21" s="40">
        <v>38715</v>
      </c>
      <c r="G21" s="55">
        <v>6</v>
      </c>
      <c r="H21" s="41" t="s">
        <v>31</v>
      </c>
      <c r="I21" s="42" t="s">
        <v>18</v>
      </c>
      <c r="J21" s="43" t="s">
        <v>32</v>
      </c>
      <c r="K21" s="43">
        <v>0</v>
      </c>
      <c r="L21" s="43">
        <v>0</v>
      </c>
      <c r="M21" s="43">
        <v>7</v>
      </c>
      <c r="N21" s="43">
        <v>3</v>
      </c>
      <c r="O21" s="43">
        <v>3</v>
      </c>
      <c r="P21" s="43">
        <v>3</v>
      </c>
      <c r="Q21" s="43">
        <v>3</v>
      </c>
      <c r="R21" s="44">
        <f t="shared" si="0"/>
        <v>19</v>
      </c>
      <c r="S21" s="45">
        <v>90</v>
      </c>
      <c r="T21" s="46">
        <f t="shared" si="1"/>
        <v>21.11111111111111</v>
      </c>
      <c r="U21" s="47"/>
    </row>
    <row r="22" spans="1:21" s="48" customFormat="1" ht="16.5">
      <c r="A22" s="37">
        <v>17</v>
      </c>
      <c r="B22" s="36">
        <v>21</v>
      </c>
      <c r="C22" s="37">
        <v>21</v>
      </c>
      <c r="D22" s="38" t="s">
        <v>50</v>
      </c>
      <c r="E22" s="39" t="s">
        <v>21</v>
      </c>
      <c r="F22" s="40">
        <v>38920</v>
      </c>
      <c r="G22" s="55">
        <v>6</v>
      </c>
      <c r="H22" s="41" t="s">
        <v>31</v>
      </c>
      <c r="I22" s="42" t="s">
        <v>18</v>
      </c>
      <c r="J22" s="50" t="s">
        <v>32</v>
      </c>
      <c r="K22" s="43">
        <v>10</v>
      </c>
      <c r="L22" s="43">
        <v>3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4">
        <f t="shared" si="0"/>
        <v>13</v>
      </c>
      <c r="S22" s="45">
        <v>90</v>
      </c>
      <c r="T22" s="46">
        <f t="shared" si="1"/>
        <v>14.444444444444445</v>
      </c>
      <c r="U22" s="47"/>
    </row>
    <row r="23" spans="1:21" s="48" customFormat="1" ht="16.5">
      <c r="A23" s="37">
        <v>18</v>
      </c>
      <c r="B23" s="36">
        <v>21</v>
      </c>
      <c r="C23" s="37">
        <v>18</v>
      </c>
      <c r="D23" s="38" t="s">
        <v>51</v>
      </c>
      <c r="E23" s="39" t="s">
        <v>21</v>
      </c>
      <c r="F23" s="40">
        <v>38738</v>
      </c>
      <c r="G23" s="55">
        <v>6</v>
      </c>
      <c r="H23" s="41" t="s">
        <v>31</v>
      </c>
      <c r="I23" s="42" t="s">
        <v>18</v>
      </c>
      <c r="J23" s="43" t="s">
        <v>32</v>
      </c>
      <c r="K23" s="43">
        <v>9</v>
      </c>
      <c r="L23" s="43">
        <v>2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4">
        <f t="shared" si="0"/>
        <v>11</v>
      </c>
      <c r="S23" s="45">
        <v>90</v>
      </c>
      <c r="T23" s="46">
        <f t="shared" si="1"/>
        <v>12.222222222222221</v>
      </c>
      <c r="U23" s="47"/>
    </row>
    <row r="24" spans="1:21" s="48" customFormat="1" ht="16.5">
      <c r="A24" s="37">
        <v>19</v>
      </c>
      <c r="B24" s="36">
        <v>21</v>
      </c>
      <c r="C24" s="37">
        <v>23</v>
      </c>
      <c r="D24" s="38" t="s">
        <v>52</v>
      </c>
      <c r="E24" s="51" t="s">
        <v>21</v>
      </c>
      <c r="F24" s="40">
        <v>38834</v>
      </c>
      <c r="G24" s="55">
        <v>6</v>
      </c>
      <c r="H24" s="41" t="s">
        <v>31</v>
      </c>
      <c r="I24" s="42" t="s">
        <v>18</v>
      </c>
      <c r="J24" s="43" t="s">
        <v>32</v>
      </c>
      <c r="K24" s="43">
        <v>8</v>
      </c>
      <c r="L24" s="43">
        <v>2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4">
        <f t="shared" si="0"/>
        <v>10</v>
      </c>
      <c r="S24" s="45">
        <v>90</v>
      </c>
      <c r="T24" s="46">
        <f t="shared" si="1"/>
        <v>11.11111111111111</v>
      </c>
      <c r="U24" s="47"/>
    </row>
    <row r="25" spans="1:21" s="48" customFormat="1" ht="16.5">
      <c r="A25" s="37">
        <v>20</v>
      </c>
      <c r="B25" s="36">
        <v>21</v>
      </c>
      <c r="C25" s="37">
        <v>17</v>
      </c>
      <c r="D25" s="38" t="s">
        <v>53</v>
      </c>
      <c r="E25" s="51" t="s">
        <v>21</v>
      </c>
      <c r="F25" s="40">
        <v>38915</v>
      </c>
      <c r="G25" s="55">
        <v>6</v>
      </c>
      <c r="H25" s="41" t="s">
        <v>31</v>
      </c>
      <c r="I25" s="42" t="s">
        <v>18</v>
      </c>
      <c r="J25" s="43" t="s">
        <v>32</v>
      </c>
      <c r="K25" s="43">
        <v>6</v>
      </c>
      <c r="L25" s="43">
        <v>2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4">
        <f t="shared" si="0"/>
        <v>8</v>
      </c>
      <c r="S25" s="45">
        <v>90</v>
      </c>
      <c r="T25" s="46">
        <f t="shared" si="1"/>
        <v>8.88888888888889</v>
      </c>
      <c r="U25" s="47"/>
    </row>
    <row r="26" spans="1:21" s="48" customFormat="1" ht="16.5">
      <c r="A26" s="37">
        <v>21</v>
      </c>
      <c r="B26" s="36">
        <v>21</v>
      </c>
      <c r="C26" s="37">
        <v>25</v>
      </c>
      <c r="D26" s="38" t="s">
        <v>54</v>
      </c>
      <c r="E26" s="51" t="s">
        <v>21</v>
      </c>
      <c r="F26" s="40">
        <v>38930</v>
      </c>
      <c r="G26" s="55">
        <v>6</v>
      </c>
      <c r="H26" s="41" t="s">
        <v>34</v>
      </c>
      <c r="I26" s="42" t="s">
        <v>18</v>
      </c>
      <c r="J26" s="43" t="s">
        <v>35</v>
      </c>
      <c r="K26" s="43">
        <v>6</v>
      </c>
      <c r="L26" s="43">
        <v>2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4">
        <f t="shared" si="0"/>
        <v>8</v>
      </c>
      <c r="S26" s="45">
        <v>90</v>
      </c>
      <c r="T26" s="46">
        <f t="shared" si="1"/>
        <v>8.88888888888889</v>
      </c>
      <c r="U26" s="47"/>
    </row>
    <row r="27" spans="1:21" s="48" customFormat="1" ht="16.5">
      <c r="A27" s="37">
        <v>22</v>
      </c>
      <c r="B27" s="36">
        <v>21</v>
      </c>
      <c r="C27" s="37">
        <v>26</v>
      </c>
      <c r="D27" s="38" t="s">
        <v>55</v>
      </c>
      <c r="E27" s="39" t="s">
        <v>17</v>
      </c>
      <c r="F27" s="40">
        <v>38896</v>
      </c>
      <c r="G27" s="55">
        <v>6</v>
      </c>
      <c r="H27" s="41" t="s">
        <v>31</v>
      </c>
      <c r="I27" s="42" t="s">
        <v>18</v>
      </c>
      <c r="J27" s="43" t="s">
        <v>32</v>
      </c>
      <c r="K27" s="43">
        <v>5</v>
      </c>
      <c r="L27" s="43">
        <v>2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4">
        <f t="shared" si="0"/>
        <v>7</v>
      </c>
      <c r="S27" s="45">
        <v>90</v>
      </c>
      <c r="T27" s="46">
        <f t="shared" si="1"/>
        <v>7.777777777777778</v>
      </c>
      <c r="U27" s="47"/>
    </row>
    <row r="28" spans="1:21" s="48" customFormat="1" ht="16.5">
      <c r="A28" s="37">
        <v>23</v>
      </c>
      <c r="B28" s="36">
        <v>21</v>
      </c>
      <c r="C28" s="37">
        <v>14</v>
      </c>
      <c r="D28" s="38" t="s">
        <v>56</v>
      </c>
      <c r="E28" s="51" t="s">
        <v>21</v>
      </c>
      <c r="F28" s="40">
        <v>38846</v>
      </c>
      <c r="G28" s="55">
        <v>6</v>
      </c>
      <c r="H28" s="41" t="s">
        <v>31</v>
      </c>
      <c r="I28" s="42" t="s">
        <v>18</v>
      </c>
      <c r="J28" s="43" t="s">
        <v>32</v>
      </c>
      <c r="K28" s="43">
        <v>4</v>
      </c>
      <c r="L28" s="43">
        <v>2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4">
        <f t="shared" si="0"/>
        <v>6</v>
      </c>
      <c r="S28" s="45">
        <v>90</v>
      </c>
      <c r="T28" s="46">
        <f t="shared" si="1"/>
        <v>6.666666666666667</v>
      </c>
      <c r="U28" s="47"/>
    </row>
    <row r="29" spans="1:21" s="48" customFormat="1" ht="16.5">
      <c r="A29" s="37">
        <v>24</v>
      </c>
      <c r="B29" s="36">
        <v>21</v>
      </c>
      <c r="C29" s="37">
        <v>24</v>
      </c>
      <c r="D29" s="38" t="s">
        <v>58</v>
      </c>
      <c r="E29" s="51" t="s">
        <v>17</v>
      </c>
      <c r="F29" s="40">
        <v>38925</v>
      </c>
      <c r="G29" s="55">
        <v>6</v>
      </c>
      <c r="H29" s="41" t="s">
        <v>31</v>
      </c>
      <c r="I29" s="42" t="s">
        <v>18</v>
      </c>
      <c r="J29" s="43" t="s">
        <v>32</v>
      </c>
      <c r="K29" s="43">
        <v>4</v>
      </c>
      <c r="L29" s="43">
        <v>2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4">
        <v>6</v>
      </c>
      <c r="S29" s="45">
        <v>90</v>
      </c>
      <c r="T29" s="46">
        <v>6.7</v>
      </c>
      <c r="U29" s="47"/>
    </row>
    <row r="30" spans="1:21" s="48" customFormat="1" ht="16.5">
      <c r="A30" s="37">
        <v>25</v>
      </c>
      <c r="B30" s="36">
        <v>21</v>
      </c>
      <c r="C30" s="37">
        <v>22</v>
      </c>
      <c r="D30" s="38" t="s">
        <v>59</v>
      </c>
      <c r="E30" s="51" t="s">
        <v>17</v>
      </c>
      <c r="F30" s="40">
        <v>38845</v>
      </c>
      <c r="G30" s="55">
        <v>6</v>
      </c>
      <c r="H30" s="41" t="s">
        <v>31</v>
      </c>
      <c r="I30" s="42" t="s">
        <v>18</v>
      </c>
      <c r="J30" s="43" t="s">
        <v>32</v>
      </c>
      <c r="K30" s="43">
        <v>3</v>
      </c>
      <c r="L30" s="43">
        <v>2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4">
        <v>5</v>
      </c>
      <c r="S30" s="45">
        <v>90</v>
      </c>
      <c r="T30" s="46">
        <v>5.6</v>
      </c>
      <c r="U30" s="47"/>
    </row>
    <row r="31" spans="1:21" s="48" customFormat="1" ht="16.5">
      <c r="A31" s="37">
        <v>26</v>
      </c>
      <c r="B31" s="36">
        <v>21</v>
      </c>
      <c r="C31" s="37">
        <v>15</v>
      </c>
      <c r="D31" s="38" t="s">
        <v>57</v>
      </c>
      <c r="E31" s="39" t="s">
        <v>21</v>
      </c>
      <c r="F31" s="40">
        <v>38920</v>
      </c>
      <c r="G31" s="55">
        <v>6</v>
      </c>
      <c r="H31" s="41" t="s">
        <v>31</v>
      </c>
      <c r="I31" s="42" t="s">
        <v>18</v>
      </c>
      <c r="J31" s="50" t="s">
        <v>32</v>
      </c>
      <c r="K31" s="43">
        <v>3</v>
      </c>
      <c r="L31" s="43">
        <v>2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4">
        <f>SUM(K31:Q31)</f>
        <v>5</v>
      </c>
      <c r="S31" s="45">
        <v>90</v>
      </c>
      <c r="T31" s="46">
        <f t="shared" si="1"/>
        <v>5.555555555555555</v>
      </c>
      <c r="U31" s="47"/>
    </row>
    <row r="32" ht="17.25">
      <c r="T32" s="53"/>
    </row>
    <row r="33" ht="17.25">
      <c r="D33" s="17" t="s">
        <v>60</v>
      </c>
    </row>
    <row r="34" ht="17.25">
      <c r="D34" s="17" t="s">
        <v>62</v>
      </c>
    </row>
    <row r="35" ht="17.25">
      <c r="D35" s="56" t="s">
        <v>63</v>
      </c>
    </row>
    <row r="36" ht="17.25">
      <c r="D36" s="56" t="s">
        <v>61</v>
      </c>
    </row>
    <row r="37" ht="17.25">
      <c r="D37" s="56" t="s">
        <v>64</v>
      </c>
    </row>
  </sheetData>
  <sheetProtection selectLockedCells="1" selectUnlockedCells="1"/>
  <autoFilter ref="B5:U31"/>
  <mergeCells count="2">
    <mergeCell ref="A2:T2"/>
    <mergeCell ref="K4:Q4"/>
  </mergeCells>
  <printOptions/>
  <pageMargins left="0.3902777777777778" right="0.31527777777777777" top="0.5298611111111111" bottom="0.45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</cp:lastModifiedBy>
  <dcterms:modified xsi:type="dcterms:W3CDTF">2023-10-10T14:37:58Z</dcterms:modified>
  <cp:category/>
  <cp:version/>
  <cp:contentType/>
  <cp:contentStatus/>
</cp:coreProperties>
</file>